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7770" activeTab="3"/>
  </bookViews>
  <sheets>
    <sheet name="Genel" sheetId="1" r:id="rId1"/>
    <sheet name="Dersici-1" sheetId="2" r:id="rId2"/>
    <sheet name="Dersici-2" sheetId="8" r:id="rId3"/>
    <sheet name="Dersici-3" sheetId="9" r:id="rId4"/>
  </sheets>
  <definedNames>
    <definedName name="_xlnm.Print_Area" localSheetId="2">'Dersici-2'!$A$1:$Q$53</definedName>
    <definedName name="_xlnm.Print_Area" localSheetId="3">'Dersici-3'!$A$1:$Q$54</definedName>
  </definedNames>
  <calcPr calcId="145621"/>
</workbook>
</file>

<file path=xl/calcChain.xml><?xml version="1.0" encoding="utf-8"?>
<calcChain xmlns="http://schemas.openxmlformats.org/spreadsheetml/2006/main">
  <c r="G52" i="9" l="1"/>
  <c r="G51" i="9"/>
  <c r="F52" i="8"/>
  <c r="F51" i="8"/>
  <c r="G52" i="2"/>
  <c r="G51" i="2"/>
  <c r="N52" i="2"/>
  <c r="N51" i="2"/>
  <c r="O52" i="2"/>
  <c r="B1" i="9" l="1"/>
  <c r="B1" i="8"/>
  <c r="B1" i="2"/>
  <c r="C40" i="9"/>
  <c r="D40" i="9"/>
  <c r="O40" i="9"/>
  <c r="N40" i="9" s="1"/>
  <c r="C41" i="9"/>
  <c r="D41" i="9"/>
  <c r="O41" i="9"/>
  <c r="I41" i="9" s="1"/>
  <c r="C42" i="9"/>
  <c r="D42" i="9"/>
  <c r="O42" i="9"/>
  <c r="E42" i="9" s="1"/>
  <c r="C43" i="9"/>
  <c r="D43" i="9"/>
  <c r="O43" i="9"/>
  <c r="H43" i="9" s="1"/>
  <c r="C44" i="9"/>
  <c r="D44" i="9"/>
  <c r="O44" i="9"/>
  <c r="J44" i="9" s="1"/>
  <c r="C45" i="9"/>
  <c r="D45" i="9"/>
  <c r="O45" i="9"/>
  <c r="L45" i="9" s="1"/>
  <c r="C46" i="9"/>
  <c r="D46" i="9"/>
  <c r="O46" i="9"/>
  <c r="L46" i="9" s="1"/>
  <c r="C47" i="9"/>
  <c r="D47" i="9"/>
  <c r="O47" i="9"/>
  <c r="H47" i="9" s="1"/>
  <c r="C48" i="9"/>
  <c r="D48" i="9"/>
  <c r="O48" i="9"/>
  <c r="G48" i="9" s="1"/>
  <c r="C38" i="8"/>
  <c r="D38" i="8"/>
  <c r="O38" i="8"/>
  <c r="H38" i="8" s="1"/>
  <c r="C39" i="8"/>
  <c r="D39" i="8"/>
  <c r="O39" i="8"/>
  <c r="F39" i="8" s="1"/>
  <c r="C40" i="8"/>
  <c r="D40" i="8"/>
  <c r="O40" i="8"/>
  <c r="E40" i="8" s="1"/>
  <c r="C41" i="8"/>
  <c r="D41" i="8"/>
  <c r="O41" i="8"/>
  <c r="E41" i="8" s="1"/>
  <c r="C42" i="8"/>
  <c r="D42" i="8"/>
  <c r="O42" i="8"/>
  <c r="H42" i="8" s="1"/>
  <c r="C43" i="8"/>
  <c r="D43" i="8"/>
  <c r="O43" i="8"/>
  <c r="F43" i="8" s="1"/>
  <c r="C44" i="8"/>
  <c r="D44" i="8"/>
  <c r="O44" i="8"/>
  <c r="H44" i="8" s="1"/>
  <c r="C45" i="8"/>
  <c r="D45" i="8"/>
  <c r="O45" i="8"/>
  <c r="L45" i="8" s="1"/>
  <c r="C46" i="8"/>
  <c r="D46" i="8"/>
  <c r="O46" i="8"/>
  <c r="H46" i="8" s="1"/>
  <c r="C47" i="8"/>
  <c r="D47" i="8"/>
  <c r="O47" i="8"/>
  <c r="G47" i="8" s="1"/>
  <c r="C48" i="8"/>
  <c r="D48" i="8"/>
  <c r="O48" i="8"/>
  <c r="E48" i="8" s="1"/>
  <c r="C39" i="2"/>
  <c r="D39" i="2"/>
  <c r="O39" i="2"/>
  <c r="M39" i="2" s="1"/>
  <c r="C40" i="2"/>
  <c r="D40" i="2"/>
  <c r="O40" i="2"/>
  <c r="H40" i="2" s="1"/>
  <c r="C41" i="2"/>
  <c r="D41" i="2"/>
  <c r="O41" i="2"/>
  <c r="L41" i="2" s="1"/>
  <c r="C42" i="2"/>
  <c r="D42" i="2"/>
  <c r="O42" i="2"/>
  <c r="H42" i="2" s="1"/>
  <c r="C43" i="2"/>
  <c r="D43" i="2"/>
  <c r="O43" i="2"/>
  <c r="G43" i="2" s="1"/>
  <c r="C44" i="2"/>
  <c r="D44" i="2"/>
  <c r="O44" i="2"/>
  <c r="F44" i="2" s="1"/>
  <c r="C45" i="2"/>
  <c r="D45" i="2"/>
  <c r="O45" i="2"/>
  <c r="H45" i="2" s="1"/>
  <c r="C46" i="2"/>
  <c r="D46" i="2"/>
  <c r="O46" i="2"/>
  <c r="H46" i="2" s="1"/>
  <c r="C47" i="2"/>
  <c r="D47" i="2"/>
  <c r="O47" i="2"/>
  <c r="E47" i="2" s="1"/>
  <c r="C48" i="2"/>
  <c r="D48" i="2"/>
  <c r="O48" i="2"/>
  <c r="E48" i="2" s="1"/>
  <c r="F43" i="2" l="1"/>
  <c r="I45" i="9"/>
  <c r="H45" i="9"/>
  <c r="H47" i="8"/>
  <c r="F47" i="8"/>
  <c r="J43" i="8"/>
  <c r="M44" i="2"/>
  <c r="M43" i="2"/>
  <c r="L44" i="8"/>
  <c r="M47" i="8"/>
  <c r="I44" i="8"/>
  <c r="N43" i="2"/>
  <c r="L43" i="2"/>
  <c r="N47" i="8"/>
  <c r="L44" i="2"/>
  <c r="I48" i="2"/>
  <c r="I44" i="2"/>
  <c r="I43" i="2"/>
  <c r="L47" i="8"/>
  <c r="E44" i="2"/>
  <c r="H43" i="2"/>
  <c r="I47" i="8"/>
  <c r="H41" i="9"/>
  <c r="J39" i="2"/>
  <c r="I40" i="8"/>
  <c r="H40" i="8"/>
  <c r="L40" i="2"/>
  <c r="I40" i="2"/>
  <c r="J40" i="9"/>
  <c r="J39" i="8"/>
  <c r="N47" i="2"/>
  <c r="H39" i="2"/>
  <c r="I39" i="8"/>
  <c r="G44" i="9"/>
  <c r="I44" i="9"/>
  <c r="N44" i="9"/>
  <c r="H44" i="9"/>
  <c r="I40" i="9"/>
  <c r="F48" i="2"/>
  <c r="L48" i="2"/>
  <c r="F48" i="8"/>
  <c r="L48" i="8"/>
  <c r="M43" i="8"/>
  <c r="L41" i="8"/>
  <c r="G47" i="2"/>
  <c r="F47" i="2"/>
  <c r="L47" i="2"/>
  <c r="I47" i="2"/>
  <c r="E45" i="2"/>
  <c r="L45" i="2"/>
  <c r="H47" i="2"/>
  <c r="G39" i="2"/>
  <c r="I39" i="2"/>
  <c r="N39" i="2"/>
  <c r="G43" i="8"/>
  <c r="I43" i="8"/>
  <c r="N43" i="8"/>
  <c r="H43" i="8"/>
  <c r="G39" i="8"/>
  <c r="H39" i="8"/>
  <c r="M39" i="8"/>
  <c r="G40" i="9"/>
  <c r="H40" i="9"/>
  <c r="M40" i="9"/>
  <c r="M47" i="2"/>
  <c r="F39" i="2"/>
  <c r="F40" i="8"/>
  <c r="L40" i="8"/>
  <c r="N39" i="8"/>
  <c r="M44" i="9"/>
  <c r="F44" i="9"/>
  <c r="L42" i="9"/>
  <c r="F41" i="9"/>
  <c r="L41" i="9"/>
  <c r="E41" i="9"/>
  <c r="F40" i="9"/>
  <c r="M48" i="2"/>
  <c r="J47" i="2"/>
  <c r="E41" i="2"/>
  <c r="H41" i="2"/>
  <c r="F40" i="2"/>
  <c r="E40" i="2"/>
  <c r="M40" i="2"/>
  <c r="L39" i="2"/>
  <c r="E39" i="2"/>
  <c r="M48" i="8"/>
  <c r="E45" i="8"/>
  <c r="H45" i="8"/>
  <c r="F44" i="8"/>
  <c r="E44" i="8"/>
  <c r="M44" i="8"/>
  <c r="L43" i="8"/>
  <c r="E43" i="8"/>
  <c r="H41" i="8"/>
  <c r="M40" i="8"/>
  <c r="L39" i="8"/>
  <c r="E39" i="8"/>
  <c r="E46" i="9"/>
  <c r="H46" i="9"/>
  <c r="F45" i="9"/>
  <c r="E45" i="9"/>
  <c r="M45" i="9"/>
  <c r="L44" i="9"/>
  <c r="E44" i="9"/>
  <c r="H42" i="9"/>
  <c r="M41" i="9"/>
  <c r="L40" i="9"/>
  <c r="E40" i="9"/>
  <c r="H44" i="2"/>
  <c r="J43" i="2"/>
  <c r="E43" i="2"/>
  <c r="J47" i="8"/>
  <c r="E47" i="8"/>
  <c r="J48" i="9"/>
  <c r="E48" i="9"/>
  <c r="N48" i="9"/>
  <c r="I48" i="9"/>
  <c r="M48" i="9"/>
  <c r="H48" i="9"/>
  <c r="L48" i="9"/>
  <c r="F48" i="9"/>
  <c r="I48" i="8"/>
  <c r="H48" i="8"/>
  <c r="H48" i="2"/>
  <c r="K47" i="9"/>
  <c r="G47" i="9"/>
  <c r="K43" i="9"/>
  <c r="G43" i="9"/>
  <c r="N47" i="9"/>
  <c r="J47" i="9"/>
  <c r="F47" i="9"/>
  <c r="K46" i="9"/>
  <c r="G46" i="9"/>
  <c r="N43" i="9"/>
  <c r="J43" i="9"/>
  <c r="F43" i="9"/>
  <c r="K42" i="9"/>
  <c r="G42" i="9"/>
  <c r="M47" i="9"/>
  <c r="I47" i="9"/>
  <c r="E47" i="9"/>
  <c r="N46" i="9"/>
  <c r="J46" i="9"/>
  <c r="F46" i="9"/>
  <c r="K45" i="9"/>
  <c r="G45" i="9"/>
  <c r="M43" i="9"/>
  <c r="I43" i="9"/>
  <c r="E43" i="9"/>
  <c r="N42" i="9"/>
  <c r="J42" i="9"/>
  <c r="F42" i="9"/>
  <c r="K41" i="9"/>
  <c r="G41" i="9"/>
  <c r="K48" i="9"/>
  <c r="L47" i="9"/>
  <c r="M46" i="9"/>
  <c r="I46" i="9"/>
  <c r="N45" i="9"/>
  <c r="J45" i="9"/>
  <c r="K44" i="9"/>
  <c r="L43" i="9"/>
  <c r="M42" i="9"/>
  <c r="I42" i="9"/>
  <c r="N41" i="9"/>
  <c r="J41" i="9"/>
  <c r="K40" i="9"/>
  <c r="K46" i="8"/>
  <c r="G46" i="8"/>
  <c r="K42" i="8"/>
  <c r="G42" i="8"/>
  <c r="K38" i="8"/>
  <c r="G38" i="8"/>
  <c r="N46" i="8"/>
  <c r="J46" i="8"/>
  <c r="F46" i="8"/>
  <c r="K45" i="8"/>
  <c r="G45" i="8"/>
  <c r="N42" i="8"/>
  <c r="J42" i="8"/>
  <c r="F42" i="8"/>
  <c r="K41" i="8"/>
  <c r="G41" i="8"/>
  <c r="N38" i="8"/>
  <c r="J38" i="8"/>
  <c r="F38" i="8"/>
  <c r="K48" i="8"/>
  <c r="G48" i="8"/>
  <c r="M46" i="8"/>
  <c r="I46" i="8"/>
  <c r="E46" i="8"/>
  <c r="N45" i="8"/>
  <c r="J45" i="8"/>
  <c r="F45" i="8"/>
  <c r="K44" i="8"/>
  <c r="G44" i="8"/>
  <c r="M42" i="8"/>
  <c r="I42" i="8"/>
  <c r="E42" i="8"/>
  <c r="N41" i="8"/>
  <c r="J41" i="8"/>
  <c r="F41" i="8"/>
  <c r="K40" i="8"/>
  <c r="G40" i="8"/>
  <c r="M38" i="8"/>
  <c r="I38" i="8"/>
  <c r="E38" i="8"/>
  <c r="N48" i="8"/>
  <c r="J48" i="8"/>
  <c r="K47" i="8"/>
  <c r="L46" i="8"/>
  <c r="M45" i="8"/>
  <c r="I45" i="8"/>
  <c r="N44" i="8"/>
  <c r="J44" i="8"/>
  <c r="K43" i="8"/>
  <c r="L42" i="8"/>
  <c r="M41" i="8"/>
  <c r="I41" i="8"/>
  <c r="N40" i="8"/>
  <c r="J40" i="8"/>
  <c r="K39" i="8"/>
  <c r="L38" i="8"/>
  <c r="K46" i="2"/>
  <c r="G46" i="2"/>
  <c r="K42" i="2"/>
  <c r="G42" i="2"/>
  <c r="N46" i="2"/>
  <c r="J46" i="2"/>
  <c r="F46" i="2"/>
  <c r="K45" i="2"/>
  <c r="G45" i="2"/>
  <c r="N42" i="2"/>
  <c r="J42" i="2"/>
  <c r="F42" i="2"/>
  <c r="K41" i="2"/>
  <c r="G41" i="2"/>
  <c r="K48" i="2"/>
  <c r="G48" i="2"/>
  <c r="M46" i="2"/>
  <c r="I46" i="2"/>
  <c r="E46" i="2"/>
  <c r="N45" i="2"/>
  <c r="J45" i="2"/>
  <c r="F45" i="2"/>
  <c r="K44" i="2"/>
  <c r="G44" i="2"/>
  <c r="M42" i="2"/>
  <c r="I42" i="2"/>
  <c r="E42" i="2"/>
  <c r="N41" i="2"/>
  <c r="J41" i="2"/>
  <c r="F41" i="2"/>
  <c r="K40" i="2"/>
  <c r="G40" i="2"/>
  <c r="N48" i="2"/>
  <c r="J48" i="2"/>
  <c r="K47" i="2"/>
  <c r="L46" i="2"/>
  <c r="M45" i="2"/>
  <c r="I45" i="2"/>
  <c r="N44" i="2"/>
  <c r="J44" i="2"/>
  <c r="K43" i="2"/>
  <c r="L42" i="2"/>
  <c r="M41" i="2"/>
  <c r="I41" i="2"/>
  <c r="N40" i="2"/>
  <c r="J40" i="2"/>
  <c r="K39" i="2"/>
  <c r="O11" i="9"/>
  <c r="C4" i="8"/>
  <c r="D4" i="8"/>
  <c r="O4" i="8"/>
  <c r="G4" i="8" s="1"/>
  <c r="C5" i="8"/>
  <c r="D5" i="8"/>
  <c r="O5" i="8"/>
  <c r="E5" i="8" s="1"/>
  <c r="C6" i="8"/>
  <c r="D6" i="8"/>
  <c r="O6" i="8"/>
  <c r="H6" i="8" s="1"/>
  <c r="C7" i="8"/>
  <c r="D7" i="8"/>
  <c r="O7" i="8"/>
  <c r="J7" i="8" s="1"/>
  <c r="C8" i="8"/>
  <c r="D8" i="8"/>
  <c r="O8" i="8"/>
  <c r="G8" i="8" s="1"/>
  <c r="C9" i="8"/>
  <c r="D9" i="8"/>
  <c r="O9" i="8"/>
  <c r="G9" i="8" s="1"/>
  <c r="C10" i="8"/>
  <c r="D10" i="8"/>
  <c r="O10" i="8"/>
  <c r="C11" i="8"/>
  <c r="D11" i="8"/>
  <c r="O11" i="8"/>
  <c r="C12" i="8"/>
  <c r="D12" i="8"/>
  <c r="O12" i="8"/>
  <c r="G12" i="8" s="1"/>
  <c r="C13" i="8"/>
  <c r="D13" i="8"/>
  <c r="O13" i="8"/>
  <c r="C14" i="8"/>
  <c r="D14" i="8"/>
  <c r="O14" i="8"/>
  <c r="F14" i="8" s="1"/>
  <c r="C15" i="8"/>
  <c r="D15" i="8"/>
  <c r="O15" i="8"/>
  <c r="C16" i="8"/>
  <c r="D16" i="8"/>
  <c r="O16" i="8"/>
  <c r="G16" i="8" s="1"/>
  <c r="C17" i="8"/>
  <c r="D17" i="8"/>
  <c r="O17" i="8"/>
  <c r="G17" i="8" s="1"/>
  <c r="C18" i="8"/>
  <c r="D18" i="8"/>
  <c r="O18" i="8"/>
  <c r="F18" i="8" s="1"/>
  <c r="C19" i="8"/>
  <c r="D19" i="8"/>
  <c r="O19" i="8"/>
  <c r="M19" i="8" s="1"/>
  <c r="C20" i="8"/>
  <c r="D20" i="8"/>
  <c r="O20" i="8"/>
  <c r="G20" i="8" s="1"/>
  <c r="C21" i="8"/>
  <c r="D21" i="8"/>
  <c r="O21" i="8"/>
  <c r="I21" i="8" s="1"/>
  <c r="C22" i="8"/>
  <c r="D22" i="8"/>
  <c r="O22" i="8"/>
  <c r="F22" i="8" s="1"/>
  <c r="C23" i="8"/>
  <c r="D23" i="8"/>
  <c r="O23" i="8"/>
  <c r="C24" i="8"/>
  <c r="D24" i="8"/>
  <c r="O24" i="8"/>
  <c r="G24" i="8" s="1"/>
  <c r="C25" i="8"/>
  <c r="D25" i="8"/>
  <c r="O25" i="8"/>
  <c r="C26" i="8"/>
  <c r="D26" i="8"/>
  <c r="O26" i="8"/>
  <c r="C27" i="8"/>
  <c r="D27" i="8"/>
  <c r="O27" i="8"/>
  <c r="M27" i="8" s="1"/>
  <c r="C28" i="8"/>
  <c r="D28" i="8"/>
  <c r="O28" i="8"/>
  <c r="G28" i="8" s="1"/>
  <c r="C29" i="8"/>
  <c r="D29" i="8"/>
  <c r="O29" i="8"/>
  <c r="C30" i="8"/>
  <c r="D30" i="8"/>
  <c r="O30" i="8"/>
  <c r="H30" i="8" s="1"/>
  <c r="C31" i="8"/>
  <c r="D31" i="8"/>
  <c r="O31" i="8"/>
  <c r="C32" i="8"/>
  <c r="D32" i="8"/>
  <c r="O32" i="8"/>
  <c r="G32" i="8" s="1"/>
  <c r="C33" i="8"/>
  <c r="D33" i="8"/>
  <c r="O33" i="8"/>
  <c r="C34" i="8"/>
  <c r="D34" i="8"/>
  <c r="O34" i="8"/>
  <c r="F34" i="8" s="1"/>
  <c r="C35" i="8"/>
  <c r="D35" i="8"/>
  <c r="O35" i="8"/>
  <c r="K35" i="8" s="1"/>
  <c r="C36" i="8"/>
  <c r="D36" i="8"/>
  <c r="O36" i="8"/>
  <c r="G36" i="8" s="1"/>
  <c r="C37" i="8"/>
  <c r="D37" i="8"/>
  <c r="O37" i="8"/>
  <c r="D51" i="8"/>
  <c r="J51" i="8"/>
  <c r="D52" i="8"/>
  <c r="K52" i="8"/>
  <c r="L16" i="8" l="1"/>
  <c r="F24" i="8"/>
  <c r="M20" i="8"/>
  <c r="M28" i="8"/>
  <c r="H20" i="8"/>
  <c r="H28" i="8"/>
  <c r="M16" i="8"/>
  <c r="F8" i="8"/>
  <c r="N6" i="8"/>
  <c r="N28" i="8"/>
  <c r="L24" i="8"/>
  <c r="K22" i="8"/>
  <c r="E21" i="8"/>
  <c r="N20" i="8"/>
  <c r="N16" i="8"/>
  <c r="F16" i="8"/>
  <c r="L8" i="8"/>
  <c r="F6" i="8"/>
  <c r="F4" i="8"/>
  <c r="H8" i="8"/>
  <c r="N8" i="8"/>
  <c r="I7" i="8"/>
  <c r="H36" i="8"/>
  <c r="F28" i="8"/>
  <c r="F20" i="8"/>
  <c r="H16" i="8"/>
  <c r="K14" i="8"/>
  <c r="M8" i="8"/>
  <c r="L6" i="8"/>
  <c r="L4" i="8"/>
  <c r="G35" i="8"/>
  <c r="J34" i="8"/>
  <c r="L32" i="8"/>
  <c r="N30" i="8"/>
  <c r="K27" i="8"/>
  <c r="K19" i="8"/>
  <c r="L9" i="8"/>
  <c r="M36" i="8"/>
  <c r="F32" i="8"/>
  <c r="L30" i="8"/>
  <c r="L28" i="8"/>
  <c r="G27" i="8"/>
  <c r="L20" i="8"/>
  <c r="G19" i="8"/>
  <c r="K17" i="8"/>
  <c r="I16" i="8"/>
  <c r="L12" i="8"/>
  <c r="K9" i="8"/>
  <c r="I8" i="8"/>
  <c r="K6" i="8"/>
  <c r="G30" i="8"/>
  <c r="F36" i="8"/>
  <c r="F30" i="8"/>
  <c r="L17" i="8"/>
  <c r="L36" i="8"/>
  <c r="K30" i="8"/>
  <c r="I28" i="8"/>
  <c r="I20" i="8"/>
  <c r="E17" i="8"/>
  <c r="F12" i="8"/>
  <c r="E9" i="8"/>
  <c r="G6" i="8"/>
  <c r="K33" i="8"/>
  <c r="E33" i="8"/>
  <c r="L33" i="8"/>
  <c r="G33" i="8"/>
  <c r="M33" i="8"/>
  <c r="K25" i="8"/>
  <c r="E25" i="8"/>
  <c r="L25" i="8"/>
  <c r="G25" i="8"/>
  <c r="M25" i="8"/>
  <c r="H33" i="8"/>
  <c r="H25" i="8"/>
  <c r="I23" i="8"/>
  <c r="J23" i="8"/>
  <c r="G11" i="8"/>
  <c r="K11" i="8"/>
  <c r="M11" i="8"/>
  <c r="F11" i="8"/>
  <c r="J32" i="8"/>
  <c r="E32" i="8"/>
  <c r="J24" i="8"/>
  <c r="E24" i="8"/>
  <c r="H22" i="8"/>
  <c r="H14" i="8"/>
  <c r="J12" i="8"/>
  <c r="E12" i="8"/>
  <c r="I5" i="8"/>
  <c r="J4" i="8"/>
  <c r="E4" i="8"/>
  <c r="J36" i="8"/>
  <c r="E36" i="8"/>
  <c r="M35" i="8"/>
  <c r="N32" i="8"/>
  <c r="I32" i="8"/>
  <c r="F27" i="8"/>
  <c r="N24" i="8"/>
  <c r="I24" i="8"/>
  <c r="N22" i="8"/>
  <c r="G22" i="8"/>
  <c r="F19" i="8"/>
  <c r="J18" i="8"/>
  <c r="H17" i="8"/>
  <c r="N14" i="8"/>
  <c r="G14" i="8"/>
  <c r="N12" i="8"/>
  <c r="I12" i="8"/>
  <c r="H9" i="8"/>
  <c r="N4" i="8"/>
  <c r="I4" i="8"/>
  <c r="N36" i="8"/>
  <c r="I36" i="8"/>
  <c r="M32" i="8"/>
  <c r="H32" i="8"/>
  <c r="J28" i="8"/>
  <c r="E28" i="8"/>
  <c r="M24" i="8"/>
  <c r="H24" i="8"/>
  <c r="L22" i="8"/>
  <c r="J20" i="8"/>
  <c r="E20" i="8"/>
  <c r="M17" i="8"/>
  <c r="J16" i="8"/>
  <c r="E16" i="8"/>
  <c r="L14" i="8"/>
  <c r="M12" i="8"/>
  <c r="H12" i="8"/>
  <c r="M9" i="8"/>
  <c r="J8" i="8"/>
  <c r="E8" i="8"/>
  <c r="M4" i="8"/>
  <c r="H4" i="8"/>
  <c r="F37" i="8"/>
  <c r="J37" i="8"/>
  <c r="N37" i="8"/>
  <c r="G37" i="8"/>
  <c r="L37" i="8"/>
  <c r="H37" i="8"/>
  <c r="H31" i="8"/>
  <c r="L31" i="8"/>
  <c r="F31" i="8"/>
  <c r="K31" i="8"/>
  <c r="G31" i="8"/>
  <c r="M31" i="8"/>
  <c r="E31" i="8"/>
  <c r="F29" i="8"/>
  <c r="J29" i="8"/>
  <c r="N29" i="8"/>
  <c r="G29" i="8"/>
  <c r="L29" i="8"/>
  <c r="H29" i="8"/>
  <c r="M29" i="8"/>
  <c r="E26" i="8"/>
  <c r="I26" i="8"/>
  <c r="M26" i="8"/>
  <c r="G26" i="8"/>
  <c r="L26" i="8"/>
  <c r="H26" i="8"/>
  <c r="N26" i="8"/>
  <c r="H15" i="8"/>
  <c r="L15" i="8"/>
  <c r="F15" i="8"/>
  <c r="K15" i="8"/>
  <c r="G15" i="8"/>
  <c r="M15" i="8"/>
  <c r="E15" i="8"/>
  <c r="F13" i="8"/>
  <c r="J13" i="8"/>
  <c r="N13" i="8"/>
  <c r="G13" i="8"/>
  <c r="L13" i="8"/>
  <c r="H13" i="8"/>
  <c r="M13" i="8"/>
  <c r="E10" i="8"/>
  <c r="I10" i="8"/>
  <c r="M10" i="8"/>
  <c r="G10" i="8"/>
  <c r="L10" i="8"/>
  <c r="H10" i="8"/>
  <c r="N10" i="8"/>
  <c r="M37" i="8"/>
  <c r="E37" i="8"/>
  <c r="N31" i="8"/>
  <c r="K29" i="8"/>
  <c r="K26" i="8"/>
  <c r="N15" i="8"/>
  <c r="K13" i="8"/>
  <c r="K10" i="8"/>
  <c r="K37" i="8"/>
  <c r="E34" i="8"/>
  <c r="I34" i="8"/>
  <c r="M34" i="8"/>
  <c r="G34" i="8"/>
  <c r="L34" i="8"/>
  <c r="H34" i="8"/>
  <c r="N34" i="8"/>
  <c r="J31" i="8"/>
  <c r="I29" i="8"/>
  <c r="J26" i="8"/>
  <c r="H23" i="8"/>
  <c r="L23" i="8"/>
  <c r="F23" i="8"/>
  <c r="K23" i="8"/>
  <c r="G23" i="8"/>
  <c r="M23" i="8"/>
  <c r="E23" i="8"/>
  <c r="F21" i="8"/>
  <c r="J21" i="8"/>
  <c r="N21" i="8"/>
  <c r="G21" i="8"/>
  <c r="L21" i="8"/>
  <c r="H21" i="8"/>
  <c r="M21" i="8"/>
  <c r="E18" i="8"/>
  <c r="I18" i="8"/>
  <c r="M18" i="8"/>
  <c r="G18" i="8"/>
  <c r="L18" i="8"/>
  <c r="H18" i="8"/>
  <c r="N18" i="8"/>
  <c r="J15" i="8"/>
  <c r="I13" i="8"/>
  <c r="J10" i="8"/>
  <c r="H7" i="8"/>
  <c r="L7" i="8"/>
  <c r="F7" i="8"/>
  <c r="K7" i="8"/>
  <c r="G7" i="8"/>
  <c r="M7" i="8"/>
  <c r="E7" i="8"/>
  <c r="F5" i="8"/>
  <c r="J5" i="8"/>
  <c r="N5" i="8"/>
  <c r="G5" i="8"/>
  <c r="L5" i="8"/>
  <c r="H5" i="8"/>
  <c r="M5" i="8"/>
  <c r="I37" i="8"/>
  <c r="H35" i="8"/>
  <c r="L35" i="8"/>
  <c r="I35" i="8"/>
  <c r="N35" i="8"/>
  <c r="E35" i="8"/>
  <c r="J35" i="8"/>
  <c r="F35" i="8"/>
  <c r="K34" i="8"/>
  <c r="I31" i="8"/>
  <c r="E29" i="8"/>
  <c r="F26" i="8"/>
  <c r="N23" i="8"/>
  <c r="K21" i="8"/>
  <c r="K18" i="8"/>
  <c r="I15" i="8"/>
  <c r="E13" i="8"/>
  <c r="F10" i="8"/>
  <c r="N7" i="8"/>
  <c r="K5" i="8"/>
  <c r="H27" i="8"/>
  <c r="L27" i="8"/>
  <c r="J27" i="8"/>
  <c r="E27" i="8"/>
  <c r="H19" i="8"/>
  <c r="L19" i="8"/>
  <c r="J19" i="8"/>
  <c r="E19" i="8"/>
  <c r="H11" i="8"/>
  <c r="L11" i="8"/>
  <c r="J11" i="8"/>
  <c r="E11" i="8"/>
  <c r="F33" i="8"/>
  <c r="J33" i="8"/>
  <c r="N33" i="8"/>
  <c r="I33" i="8"/>
  <c r="E30" i="8"/>
  <c r="I30" i="8"/>
  <c r="M30" i="8"/>
  <c r="J30" i="8"/>
  <c r="N27" i="8"/>
  <c r="I27" i="8"/>
  <c r="F25" i="8"/>
  <c r="J25" i="8"/>
  <c r="N25" i="8"/>
  <c r="I25" i="8"/>
  <c r="E22" i="8"/>
  <c r="I22" i="8"/>
  <c r="M22" i="8"/>
  <c r="J22" i="8"/>
  <c r="N19" i="8"/>
  <c r="I19" i="8"/>
  <c r="F17" i="8"/>
  <c r="J17" i="8"/>
  <c r="N17" i="8"/>
  <c r="I17" i="8"/>
  <c r="E14" i="8"/>
  <c r="I14" i="8"/>
  <c r="M14" i="8"/>
  <c r="J14" i="8"/>
  <c r="N11" i="8"/>
  <c r="I11" i="8"/>
  <c r="F9" i="8"/>
  <c r="J9" i="8"/>
  <c r="N9" i="8"/>
  <c r="I9" i="8"/>
  <c r="E6" i="8"/>
  <c r="I6" i="8"/>
  <c r="M6" i="8"/>
  <c r="J6" i="8"/>
  <c r="K36" i="8"/>
  <c r="K32" i="8"/>
  <c r="K28" i="8"/>
  <c r="K24" i="8"/>
  <c r="K20" i="8"/>
  <c r="K16" i="8"/>
  <c r="K12" i="8"/>
  <c r="K8" i="8"/>
  <c r="K4" i="8"/>
  <c r="K52" i="9"/>
  <c r="D52" i="9"/>
  <c r="J51" i="9"/>
  <c r="D51" i="9"/>
  <c r="D52" i="2"/>
  <c r="D51" i="2"/>
  <c r="C4" i="2"/>
  <c r="O26" i="9" l="1"/>
  <c r="M26" i="9" s="1"/>
  <c r="O27" i="9"/>
  <c r="M27" i="9" s="1"/>
  <c r="O28" i="9"/>
  <c r="K28" i="9" s="1"/>
  <c r="O29" i="9"/>
  <c r="M29" i="9" s="1"/>
  <c r="O30" i="9"/>
  <c r="L30" i="9" s="1"/>
  <c r="O31" i="9"/>
  <c r="M31" i="9" s="1"/>
  <c r="O32" i="9"/>
  <c r="K32" i="9" s="1"/>
  <c r="O33" i="9"/>
  <c r="M33" i="9" s="1"/>
  <c r="O34" i="9"/>
  <c r="K34" i="9" s="1"/>
  <c r="O35" i="9"/>
  <c r="M35" i="9" s="1"/>
  <c r="O36" i="9"/>
  <c r="K36" i="9" s="1"/>
  <c r="O37" i="9"/>
  <c r="M37" i="9" s="1"/>
  <c r="O38" i="9"/>
  <c r="N38" i="9" s="1"/>
  <c r="O39" i="9"/>
  <c r="M39" i="9" s="1"/>
  <c r="O25" i="9"/>
  <c r="M25" i="9" s="1"/>
  <c r="O24" i="9"/>
  <c r="N24" i="9" s="1"/>
  <c r="O23" i="9"/>
  <c r="L23" i="9" s="1"/>
  <c r="O6" i="9"/>
  <c r="N6" i="9" s="1"/>
  <c r="O7" i="9"/>
  <c r="L7" i="9" s="1"/>
  <c r="O8" i="9"/>
  <c r="N8" i="9" s="1"/>
  <c r="O9" i="9"/>
  <c r="L9" i="9" s="1"/>
  <c r="O10" i="9"/>
  <c r="M10" i="9" s="1"/>
  <c r="L11" i="9"/>
  <c r="O12" i="9"/>
  <c r="N12" i="9" s="1"/>
  <c r="O13" i="9"/>
  <c r="L13" i="9" s="1"/>
  <c r="O14" i="9"/>
  <c r="L14" i="9" s="1"/>
  <c r="O15" i="9"/>
  <c r="L15" i="9" s="1"/>
  <c r="O16" i="9"/>
  <c r="N16" i="9" s="1"/>
  <c r="O17" i="9"/>
  <c r="L17" i="9" s="1"/>
  <c r="O18" i="9"/>
  <c r="K18" i="9" s="1"/>
  <c r="O19" i="9"/>
  <c r="L19" i="9" s="1"/>
  <c r="O20" i="9"/>
  <c r="N20" i="9" s="1"/>
  <c r="O21" i="9"/>
  <c r="L21" i="9" s="1"/>
  <c r="O22" i="9"/>
  <c r="K22" i="9" s="1"/>
  <c r="O5" i="9"/>
  <c r="N5" i="9" s="1"/>
  <c r="O4" i="9"/>
  <c r="H4" i="9" s="1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25" i="2"/>
  <c r="O24" i="2"/>
  <c r="O23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5" i="2"/>
  <c r="O4" i="2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5" i="2"/>
  <c r="D24" i="2"/>
  <c r="D23" i="2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5" i="2"/>
  <c r="D4" i="2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19" i="2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25" i="2"/>
  <c r="C24" i="2"/>
  <c r="C23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20" i="2"/>
  <c r="C21" i="2"/>
  <c r="C22" i="2"/>
  <c r="C5" i="2"/>
  <c r="G39" i="9" l="1"/>
  <c r="M36" i="9"/>
  <c r="J10" i="9"/>
  <c r="H18" i="9"/>
  <c r="E28" i="9"/>
  <c r="E21" i="9"/>
  <c r="I14" i="9"/>
  <c r="G6" i="9"/>
  <c r="J14" i="9"/>
  <c r="I22" i="9"/>
  <c r="M32" i="9"/>
  <c r="E32" i="9"/>
  <c r="G10" i="9"/>
  <c r="I17" i="9"/>
  <c r="G27" i="9"/>
  <c r="G35" i="9"/>
  <c r="H6" i="9"/>
  <c r="L10" i="9"/>
  <c r="M15" i="9"/>
  <c r="J18" i="9"/>
  <c r="J22" i="9"/>
  <c r="M28" i="9"/>
  <c r="L6" i="9"/>
  <c r="E14" i="9"/>
  <c r="N15" i="9"/>
  <c r="M18" i="9"/>
  <c r="F25" i="9"/>
  <c r="G31" i="9"/>
  <c r="I36" i="9"/>
  <c r="E6" i="9"/>
  <c r="M6" i="9"/>
  <c r="N10" i="9"/>
  <c r="M14" i="9"/>
  <c r="E18" i="9"/>
  <c r="N18" i="9"/>
  <c r="L22" i="9"/>
  <c r="I28" i="9"/>
  <c r="H32" i="9"/>
  <c r="L36" i="9"/>
  <c r="M13" i="9"/>
  <c r="M17" i="9"/>
  <c r="I21" i="9"/>
  <c r="M23" i="9"/>
  <c r="J27" i="9"/>
  <c r="J31" i="9"/>
  <c r="J35" i="9"/>
  <c r="J39" i="9"/>
  <c r="K27" i="9"/>
  <c r="K31" i="9"/>
  <c r="K35" i="9"/>
  <c r="K39" i="9"/>
  <c r="I13" i="9"/>
  <c r="E17" i="9"/>
  <c r="K19" i="9"/>
  <c r="F27" i="9"/>
  <c r="L27" i="9"/>
  <c r="F31" i="9"/>
  <c r="L31" i="9"/>
  <c r="F35" i="9"/>
  <c r="L35" i="9"/>
  <c r="F39" i="9"/>
  <c r="L39" i="9"/>
  <c r="I9" i="9"/>
  <c r="M9" i="9"/>
  <c r="J7" i="9"/>
  <c r="K6" i="9"/>
  <c r="K7" i="9"/>
  <c r="H10" i="9"/>
  <c r="N11" i="9"/>
  <c r="G14" i="9"/>
  <c r="N14" i="9"/>
  <c r="I18" i="9"/>
  <c r="F19" i="9"/>
  <c r="E22" i="9"/>
  <c r="N22" i="9"/>
  <c r="E9" i="9"/>
  <c r="E11" i="9"/>
  <c r="E13" i="9"/>
  <c r="K16" i="9"/>
  <c r="M19" i="9"/>
  <c r="M21" i="9"/>
  <c r="F26" i="9"/>
  <c r="H27" i="9"/>
  <c r="N27" i="9"/>
  <c r="F29" i="9"/>
  <c r="H31" i="9"/>
  <c r="N31" i="9"/>
  <c r="N33" i="9"/>
  <c r="H35" i="9"/>
  <c r="N35" i="9"/>
  <c r="N37" i="9"/>
  <c r="H39" i="9"/>
  <c r="N39" i="9"/>
  <c r="L12" i="9"/>
  <c r="F7" i="9"/>
  <c r="J11" i="9"/>
  <c r="G15" i="9"/>
  <c r="H20" i="9"/>
  <c r="N26" i="9"/>
  <c r="I30" i="9"/>
  <c r="H34" i="9"/>
  <c r="K38" i="9"/>
  <c r="G22" i="9"/>
  <c r="I6" i="9"/>
  <c r="E7" i="9"/>
  <c r="G8" i="9"/>
  <c r="F10" i="9"/>
  <c r="K10" i="9"/>
  <c r="I11" i="9"/>
  <c r="F14" i="9"/>
  <c r="K14" i="9"/>
  <c r="I15" i="9"/>
  <c r="F18" i="9"/>
  <c r="L18" i="9"/>
  <c r="G19" i="9"/>
  <c r="H22" i="9"/>
  <c r="M22" i="9"/>
  <c r="J25" i="9"/>
  <c r="H28" i="9"/>
  <c r="E30" i="9"/>
  <c r="L32" i="9"/>
  <c r="L34" i="9"/>
  <c r="E36" i="9"/>
  <c r="J37" i="9"/>
  <c r="K4" i="9"/>
  <c r="N4" i="9"/>
  <c r="J26" i="9"/>
  <c r="M30" i="9"/>
  <c r="G38" i="9"/>
  <c r="L4" i="9"/>
  <c r="H8" i="9"/>
  <c r="G12" i="9"/>
  <c r="L16" i="9"/>
  <c r="K20" i="9"/>
  <c r="G26" i="9"/>
  <c r="K26" i="9"/>
  <c r="F30" i="9"/>
  <c r="J30" i="9"/>
  <c r="N30" i="9"/>
  <c r="E34" i="9"/>
  <c r="I34" i="9"/>
  <c r="M34" i="9"/>
  <c r="H38" i="9"/>
  <c r="L38" i="9"/>
  <c r="G7" i="9"/>
  <c r="M7" i="9"/>
  <c r="K8" i="9"/>
  <c r="F11" i="9"/>
  <c r="K11" i="9"/>
  <c r="H12" i="9"/>
  <c r="E15" i="9"/>
  <c r="J15" i="9"/>
  <c r="G16" i="9"/>
  <c r="I19" i="9"/>
  <c r="N19" i="9"/>
  <c r="L20" i="9"/>
  <c r="N25" i="9"/>
  <c r="H26" i="9"/>
  <c r="L26" i="9"/>
  <c r="J29" i="9"/>
  <c r="G30" i="9"/>
  <c r="K30" i="9"/>
  <c r="F33" i="9"/>
  <c r="F34" i="9"/>
  <c r="J34" i="9"/>
  <c r="N34" i="9"/>
  <c r="E38" i="9"/>
  <c r="I38" i="9"/>
  <c r="M38" i="9"/>
  <c r="F6" i="9"/>
  <c r="J6" i="9"/>
  <c r="I7" i="9"/>
  <c r="N7" i="9"/>
  <c r="L8" i="9"/>
  <c r="E10" i="9"/>
  <c r="I10" i="9"/>
  <c r="G11" i="9"/>
  <c r="M11" i="9"/>
  <c r="K12" i="9"/>
  <c r="H14" i="9"/>
  <c r="F15" i="9"/>
  <c r="K15" i="9"/>
  <c r="H16" i="9"/>
  <c r="G18" i="9"/>
  <c r="E19" i="9"/>
  <c r="J19" i="9"/>
  <c r="G20" i="9"/>
  <c r="F22" i="9"/>
  <c r="E26" i="9"/>
  <c r="I26" i="9"/>
  <c r="L28" i="9"/>
  <c r="N29" i="9"/>
  <c r="H30" i="9"/>
  <c r="I32" i="9"/>
  <c r="J33" i="9"/>
  <c r="G34" i="9"/>
  <c r="H36" i="9"/>
  <c r="F37" i="9"/>
  <c r="F38" i="9"/>
  <c r="J38" i="9"/>
  <c r="G29" i="9"/>
  <c r="K29" i="9"/>
  <c r="G33" i="9"/>
  <c r="K33" i="9"/>
  <c r="G37" i="9"/>
  <c r="K37" i="9"/>
  <c r="F28" i="9"/>
  <c r="J28" i="9"/>
  <c r="N28" i="9"/>
  <c r="H29" i="9"/>
  <c r="L29" i="9"/>
  <c r="F32" i="9"/>
  <c r="J32" i="9"/>
  <c r="N32" i="9"/>
  <c r="H33" i="9"/>
  <c r="L33" i="9"/>
  <c r="F36" i="9"/>
  <c r="J36" i="9"/>
  <c r="N36" i="9"/>
  <c r="H37" i="9"/>
  <c r="L37" i="9"/>
  <c r="E27" i="9"/>
  <c r="I27" i="9"/>
  <c r="G28" i="9"/>
  <c r="E29" i="9"/>
  <c r="I29" i="9"/>
  <c r="E31" i="9"/>
  <c r="I31" i="9"/>
  <c r="G32" i="9"/>
  <c r="E33" i="9"/>
  <c r="I33" i="9"/>
  <c r="E35" i="9"/>
  <c r="I35" i="9"/>
  <c r="G36" i="9"/>
  <c r="E37" i="9"/>
  <c r="I37" i="9"/>
  <c r="E39" i="9"/>
  <c r="I39" i="9"/>
  <c r="G25" i="9"/>
  <c r="K25" i="9"/>
  <c r="H25" i="9"/>
  <c r="L25" i="9"/>
  <c r="E25" i="9"/>
  <c r="I25" i="9"/>
  <c r="G24" i="9"/>
  <c r="K24" i="9"/>
  <c r="H24" i="9"/>
  <c r="L24" i="9"/>
  <c r="E24" i="9"/>
  <c r="I24" i="9"/>
  <c r="M24" i="9"/>
  <c r="F24" i="9"/>
  <c r="J24" i="9"/>
  <c r="E23" i="9"/>
  <c r="I23" i="9"/>
  <c r="F23" i="9"/>
  <c r="J23" i="9"/>
  <c r="N23" i="9"/>
  <c r="G23" i="9"/>
  <c r="K23" i="9"/>
  <c r="H23" i="9"/>
  <c r="F9" i="9"/>
  <c r="J9" i="9"/>
  <c r="N9" i="9"/>
  <c r="F13" i="9"/>
  <c r="J13" i="9"/>
  <c r="N13" i="9"/>
  <c r="F17" i="9"/>
  <c r="J17" i="9"/>
  <c r="N17" i="9"/>
  <c r="F21" i="9"/>
  <c r="J21" i="9"/>
  <c r="N21" i="9"/>
  <c r="E8" i="9"/>
  <c r="I8" i="9"/>
  <c r="M8" i="9"/>
  <c r="G9" i="9"/>
  <c r="K9" i="9"/>
  <c r="E12" i="9"/>
  <c r="I12" i="9"/>
  <c r="M12" i="9"/>
  <c r="G13" i="9"/>
  <c r="K13" i="9"/>
  <c r="E16" i="9"/>
  <c r="I16" i="9"/>
  <c r="M16" i="9"/>
  <c r="G17" i="9"/>
  <c r="K17" i="9"/>
  <c r="E20" i="9"/>
  <c r="I20" i="9"/>
  <c r="M20" i="9"/>
  <c r="G21" i="9"/>
  <c r="K21" i="9"/>
  <c r="H7" i="9"/>
  <c r="F8" i="9"/>
  <c r="J8" i="9"/>
  <c r="H9" i="9"/>
  <c r="H11" i="9"/>
  <c r="F12" i="9"/>
  <c r="J12" i="9"/>
  <c r="H13" i="9"/>
  <c r="H15" i="9"/>
  <c r="F16" i="9"/>
  <c r="J16" i="9"/>
  <c r="H17" i="9"/>
  <c r="H19" i="9"/>
  <c r="F20" i="9"/>
  <c r="J20" i="9"/>
  <c r="H21" i="9"/>
  <c r="G5" i="9"/>
  <c r="K5" i="9"/>
  <c r="H5" i="9"/>
  <c r="L5" i="9"/>
  <c r="E5" i="9"/>
  <c r="I5" i="9"/>
  <c r="M5" i="9"/>
  <c r="F5" i="9"/>
  <c r="J5" i="9"/>
  <c r="E4" i="9"/>
  <c r="I4" i="9"/>
  <c r="M4" i="9"/>
  <c r="F4" i="9"/>
  <c r="J4" i="9"/>
  <c r="G4" i="9"/>
  <c r="I25" i="2"/>
  <c r="N26" i="2"/>
  <c r="L27" i="2"/>
  <c r="N28" i="2"/>
  <c r="G29" i="2"/>
  <c r="N30" i="2"/>
  <c r="L31" i="2"/>
  <c r="N32" i="2"/>
  <c r="J33" i="2"/>
  <c r="N34" i="2"/>
  <c r="L35" i="2"/>
  <c r="N36" i="2"/>
  <c r="M37" i="2"/>
  <c r="N38" i="2"/>
  <c r="L23" i="2"/>
  <c r="E5" i="2"/>
  <c r="L6" i="2"/>
  <c r="G7" i="2"/>
  <c r="E8" i="2"/>
  <c r="H9" i="2"/>
  <c r="J10" i="2"/>
  <c r="L11" i="2"/>
  <c r="M12" i="2"/>
  <c r="N13" i="2"/>
  <c r="F14" i="2"/>
  <c r="L15" i="2"/>
  <c r="M16" i="2"/>
  <c r="N17" i="2"/>
  <c r="F18" i="2"/>
  <c r="L19" i="2"/>
  <c r="M20" i="2"/>
  <c r="N21" i="2"/>
  <c r="F22" i="2"/>
  <c r="H38" i="2"/>
  <c r="I37" i="2"/>
  <c r="E35" i="2"/>
  <c r="M34" i="2"/>
  <c r="I31" i="2"/>
  <c r="H30" i="2"/>
  <c r="I26" i="2"/>
  <c r="N19" i="2"/>
  <c r="K17" i="2"/>
  <c r="J13" i="2"/>
  <c r="J15" i="2"/>
  <c r="H21" i="2"/>
  <c r="F13" i="2"/>
  <c r="F19" i="2"/>
  <c r="E13" i="2"/>
  <c r="I13" i="2" l="1"/>
  <c r="M22" i="2"/>
  <c r="E27" i="2"/>
  <c r="J31" i="2"/>
  <c r="M35" i="2"/>
  <c r="F17" i="2"/>
  <c r="M21" i="2"/>
  <c r="M27" i="2"/>
  <c r="E34" i="2"/>
  <c r="I19" i="2"/>
  <c r="E7" i="2"/>
  <c r="E11" i="2"/>
  <c r="M19" i="2"/>
  <c r="H25" i="2"/>
  <c r="F21" i="2"/>
  <c r="G17" i="2"/>
  <c r="I11" i="2"/>
  <c r="K13" i="2"/>
  <c r="M15" i="2"/>
  <c r="N35" i="2"/>
  <c r="J9" i="2"/>
  <c r="L5" i="2"/>
  <c r="M7" i="2"/>
  <c r="J7" i="2"/>
  <c r="K9" i="2"/>
  <c r="K6" i="2"/>
  <c r="K5" i="2"/>
  <c r="H5" i="2"/>
  <c r="G5" i="2"/>
  <c r="F12" i="2"/>
  <c r="J23" i="2"/>
  <c r="K30" i="2"/>
  <c r="N16" i="2"/>
  <c r="K26" i="2"/>
  <c r="H34" i="2"/>
  <c r="K38" i="2"/>
  <c r="H4" i="2"/>
  <c r="E4" i="2"/>
  <c r="E19" i="2"/>
  <c r="F16" i="2"/>
  <c r="F11" i="2"/>
  <c r="I15" i="2"/>
  <c r="J20" i="2"/>
  <c r="J12" i="2"/>
  <c r="M11" i="2"/>
  <c r="N15" i="2"/>
  <c r="H8" i="2"/>
  <c r="I7" i="2"/>
  <c r="K4" i="2"/>
  <c r="E26" i="2"/>
  <c r="M26" i="2"/>
  <c r="E30" i="2"/>
  <c r="L30" i="2"/>
  <c r="F33" i="2"/>
  <c r="I34" i="2"/>
  <c r="E38" i="2"/>
  <c r="L38" i="2"/>
  <c r="E15" i="2"/>
  <c r="F20" i="2"/>
  <c r="F15" i="2"/>
  <c r="J19" i="2"/>
  <c r="J11" i="2"/>
  <c r="N23" i="2"/>
  <c r="N11" i="2"/>
  <c r="N7" i="2"/>
  <c r="F7" i="2"/>
  <c r="G4" i="2"/>
  <c r="H26" i="2"/>
  <c r="G30" i="2"/>
  <c r="M30" i="2"/>
  <c r="K34" i="2"/>
  <c r="G38" i="2"/>
  <c r="M38" i="2"/>
  <c r="I18" i="2"/>
  <c r="K10" i="2"/>
  <c r="G6" i="2"/>
  <c r="G28" i="2"/>
  <c r="H18" i="2"/>
  <c r="I17" i="2"/>
  <c r="J17" i="2"/>
  <c r="L18" i="2"/>
  <c r="G9" i="2"/>
  <c r="I27" i="2"/>
  <c r="K28" i="2"/>
  <c r="N31" i="2"/>
  <c r="F35" i="2"/>
  <c r="E18" i="2"/>
  <c r="G21" i="2"/>
  <c r="H13" i="2"/>
  <c r="J21" i="2"/>
  <c r="J16" i="2"/>
  <c r="L17" i="2"/>
  <c r="M17" i="2"/>
  <c r="N20" i="2"/>
  <c r="N12" i="2"/>
  <c r="N9" i="2"/>
  <c r="F9" i="2"/>
  <c r="G26" i="2"/>
  <c r="L26" i="2"/>
  <c r="J27" i="2"/>
  <c r="I30" i="2"/>
  <c r="F31" i="2"/>
  <c r="G32" i="2"/>
  <c r="G34" i="2"/>
  <c r="L34" i="2"/>
  <c r="I35" i="2"/>
  <c r="I38" i="2"/>
  <c r="I24" i="2"/>
  <c r="K24" i="2"/>
  <c r="L24" i="2"/>
  <c r="E24" i="2"/>
  <c r="L37" i="2"/>
  <c r="H37" i="2"/>
  <c r="K37" i="2"/>
  <c r="G37" i="2"/>
  <c r="N37" i="2"/>
  <c r="J37" i="2"/>
  <c r="F37" i="2"/>
  <c r="M33" i="2"/>
  <c r="I33" i="2"/>
  <c r="E33" i="2"/>
  <c r="L33" i="2"/>
  <c r="H33" i="2"/>
  <c r="K33" i="2"/>
  <c r="G33" i="2"/>
  <c r="N29" i="2"/>
  <c r="J29" i="2"/>
  <c r="F29" i="2"/>
  <c r="M29" i="2"/>
  <c r="I29" i="2"/>
  <c r="E29" i="2"/>
  <c r="L29" i="2"/>
  <c r="K25" i="2"/>
  <c r="G25" i="2"/>
  <c r="N25" i="2"/>
  <c r="J25" i="2"/>
  <c r="F25" i="2"/>
  <c r="M24" i="2"/>
  <c r="L25" i="2"/>
  <c r="H29" i="2"/>
  <c r="N33" i="2"/>
  <c r="K22" i="2"/>
  <c r="J22" i="2"/>
  <c r="H22" i="2"/>
  <c r="N22" i="2"/>
  <c r="L22" i="2"/>
  <c r="E22" i="2"/>
  <c r="K18" i="2"/>
  <c r="M18" i="2"/>
  <c r="J18" i="2"/>
  <c r="N18" i="2"/>
  <c r="K14" i="2"/>
  <c r="J14" i="2"/>
  <c r="I14" i="2"/>
  <c r="H14" i="2"/>
  <c r="N14" i="2"/>
  <c r="M14" i="2"/>
  <c r="L14" i="2"/>
  <c r="E10" i="2"/>
  <c r="G10" i="2"/>
  <c r="L10" i="2"/>
  <c r="H10" i="2"/>
  <c r="N10" i="2"/>
  <c r="E6" i="2"/>
  <c r="H6" i="2"/>
  <c r="N6" i="2"/>
  <c r="J6" i="2"/>
  <c r="E14" i="2"/>
  <c r="I22" i="2"/>
  <c r="F10" i="2"/>
  <c r="F6" i="2"/>
  <c r="E25" i="2"/>
  <c r="M25" i="2"/>
  <c r="K29" i="2"/>
  <c r="E37" i="2"/>
  <c r="E17" i="2"/>
  <c r="G13" i="2"/>
  <c r="H17" i="2"/>
  <c r="I21" i="2"/>
  <c r="M9" i="2"/>
  <c r="I9" i="2"/>
  <c r="E9" i="2"/>
  <c r="N5" i="2"/>
  <c r="J5" i="2"/>
  <c r="F5" i="2"/>
  <c r="K32" i="2"/>
  <c r="G36" i="2"/>
  <c r="E21" i="2"/>
  <c r="F23" i="2"/>
  <c r="K21" i="2"/>
  <c r="L21" i="2"/>
  <c r="L13" i="2"/>
  <c r="M13" i="2"/>
  <c r="L9" i="2"/>
  <c r="L8" i="2"/>
  <c r="M5" i="2"/>
  <c r="I5" i="2"/>
  <c r="F27" i="2"/>
  <c r="N27" i="2"/>
  <c r="E31" i="2"/>
  <c r="M31" i="2"/>
  <c r="J35" i="2"/>
  <c r="K36" i="2"/>
  <c r="N4" i="2"/>
  <c r="J4" i="2"/>
  <c r="F4" i="2"/>
  <c r="M4" i="2"/>
  <c r="I4" i="2"/>
  <c r="L4" i="2"/>
  <c r="H28" i="2"/>
  <c r="L28" i="2"/>
  <c r="H32" i="2"/>
  <c r="L32" i="2"/>
  <c r="H36" i="2"/>
  <c r="L36" i="2"/>
  <c r="G27" i="2"/>
  <c r="K27" i="2"/>
  <c r="E28" i="2"/>
  <c r="I28" i="2"/>
  <c r="M28" i="2"/>
  <c r="G31" i="2"/>
  <c r="K31" i="2"/>
  <c r="E32" i="2"/>
  <c r="I32" i="2"/>
  <c r="M32" i="2"/>
  <c r="G35" i="2"/>
  <c r="K35" i="2"/>
  <c r="E36" i="2"/>
  <c r="I36" i="2"/>
  <c r="M36" i="2"/>
  <c r="F26" i="2"/>
  <c r="J26" i="2"/>
  <c r="H27" i="2"/>
  <c r="F28" i="2"/>
  <c r="J28" i="2"/>
  <c r="F30" i="2"/>
  <c r="J30" i="2"/>
  <c r="H31" i="2"/>
  <c r="F32" i="2"/>
  <c r="J32" i="2"/>
  <c r="F34" i="2"/>
  <c r="J34" i="2"/>
  <c r="H35" i="2"/>
  <c r="F36" i="2"/>
  <c r="J36" i="2"/>
  <c r="F38" i="2"/>
  <c r="J38" i="2"/>
  <c r="H24" i="2"/>
  <c r="F24" i="2"/>
  <c r="J24" i="2"/>
  <c r="N24" i="2"/>
  <c r="G24" i="2"/>
  <c r="E23" i="2"/>
  <c r="I23" i="2"/>
  <c r="M23" i="2"/>
  <c r="G20" i="2"/>
  <c r="G16" i="2"/>
  <c r="G12" i="2"/>
  <c r="K20" i="2"/>
  <c r="K16" i="2"/>
  <c r="K12" i="2"/>
  <c r="K8" i="2"/>
  <c r="G8" i="2"/>
  <c r="G23" i="2"/>
  <c r="G19" i="2"/>
  <c r="G15" i="2"/>
  <c r="G11" i="2"/>
  <c r="H20" i="2"/>
  <c r="H16" i="2"/>
  <c r="H12" i="2"/>
  <c r="K23" i="2"/>
  <c r="K19" i="2"/>
  <c r="K15" i="2"/>
  <c r="K11" i="2"/>
  <c r="L20" i="2"/>
  <c r="L16" i="2"/>
  <c r="L12" i="2"/>
  <c r="N8" i="2"/>
  <c r="J8" i="2"/>
  <c r="F8" i="2"/>
  <c r="L7" i="2"/>
  <c r="H7" i="2"/>
  <c r="E20" i="2"/>
  <c r="E16" i="2"/>
  <c r="E12" i="2"/>
  <c r="G22" i="2"/>
  <c r="G18" i="2"/>
  <c r="G14" i="2"/>
  <c r="H23" i="2"/>
  <c r="H19" i="2"/>
  <c r="H15" i="2"/>
  <c r="H11" i="2"/>
  <c r="I20" i="2"/>
  <c r="I16" i="2"/>
  <c r="I12" i="2"/>
  <c r="M10" i="2"/>
  <c r="I10" i="2"/>
  <c r="M8" i="2"/>
  <c r="I8" i="2"/>
  <c r="K7" i="2"/>
  <c r="M6" i="2"/>
  <c r="I6" i="2"/>
</calcChain>
</file>

<file path=xl/sharedStrings.xml><?xml version="1.0" encoding="utf-8"?>
<sst xmlns="http://schemas.openxmlformats.org/spreadsheetml/2006/main" count="108" uniqueCount="78">
  <si>
    <t>PUAN</t>
  </si>
  <si>
    <t>Derse karşı ilgili olma ve verilen görevleri zamanında yapma</t>
  </si>
  <si>
    <t>Derse zamanında gelme</t>
  </si>
  <si>
    <t>Ders kitabı ve defteri düzeni</t>
  </si>
  <si>
    <t>Derse katılmaya istekli olma</t>
  </si>
  <si>
    <t>Konuyla ilgili örnekler geliştirme</t>
  </si>
  <si>
    <t>Okul dışı vakitlerde derse zaman ayırma</t>
  </si>
  <si>
    <t>Arkadaşlarıyla ders içerisinde iyi ilişkilerde olma</t>
  </si>
  <si>
    <t>Eksiklikliklerinde konu tekrarı yapma</t>
  </si>
  <si>
    <t>Sorularda çözüme katkı getirme</t>
  </si>
  <si>
    <t>Çözemediği soruları öğrenmeye istekli olma</t>
  </si>
  <si>
    <t>Öğrenci No</t>
  </si>
  <si>
    <t>Sıra No</t>
  </si>
  <si>
    <t>Okul No</t>
  </si>
  <si>
    <t>Adı Soyadı</t>
  </si>
  <si>
    <t>1.Sınav</t>
  </si>
  <si>
    <t>2.Sınav</t>
  </si>
  <si>
    <t>1.Proje</t>
  </si>
  <si>
    <t>2.Proje</t>
  </si>
  <si>
    <t>1.Ders Et.Kat.</t>
  </si>
  <si>
    <t>2.Ders Et.Kat.</t>
  </si>
  <si>
    <t>3.Ders Et.Kat.</t>
  </si>
  <si>
    <t>Puanı</t>
  </si>
  <si>
    <t>Öğrenci Adı Soyadı</t>
  </si>
  <si>
    <t>Öğretmen Bilgileri</t>
  </si>
  <si>
    <t>Ad-Soyad</t>
  </si>
  <si>
    <t>Müdür Bilgileri</t>
  </si>
  <si>
    <t>Ad Soyad</t>
  </si>
  <si>
    <t>Görevi</t>
  </si>
  <si>
    <t>Serkan SERT</t>
  </si>
  <si>
    <t>Okul Müdürü</t>
  </si>
  <si>
    <t>Proje-Ders Etk. Ort.</t>
  </si>
  <si>
    <t>ARİF İBİLİ</t>
  </si>
  <si>
    <t>ABDULLAH EMİR ÖZDEMİR</t>
  </si>
  <si>
    <t>İBRAHİM HALİL</t>
  </si>
  <si>
    <t>SALİH DOĞAN</t>
  </si>
  <si>
    <t>TÜRKAN İNCİ</t>
  </si>
  <si>
    <t>GİZEM GÖZÜKARA</t>
  </si>
  <si>
    <t>EFE MEVLÜT DEMİR</t>
  </si>
  <si>
    <t>İKBAL KAPTAN</t>
  </si>
  <si>
    <t>MERYEM ALBAKLİ</t>
  </si>
  <si>
    <t>HAVVA NUR TABUR</t>
  </si>
  <si>
    <t>MUHAMMED HAMİDY KENNO</t>
  </si>
  <si>
    <t>ABDULLAH AKİL</t>
  </si>
  <si>
    <t>MURAT CAN ÇALIK</t>
  </si>
  <si>
    <t>ZEYNEP KILIÇ</t>
  </si>
  <si>
    <t>GAMZE YILDIZHAN</t>
  </si>
  <si>
    <t>ZEYNEP ŞİMŞEK</t>
  </si>
  <si>
    <t>EDANUR ERİŞMİŞ</t>
  </si>
  <si>
    <t>GÜLÜZAR GÜNDÜZ</t>
  </si>
  <si>
    <t>FATMA NUR DERDE</t>
  </si>
  <si>
    <t>LEYLA AHMET</t>
  </si>
  <si>
    <t>MELİKE DÖNMEZ</t>
  </si>
  <si>
    <t>SAFİYE NUR TOKDEMİR</t>
  </si>
  <si>
    <t>İBRAHİM HALİL AZKANMAZ</t>
  </si>
  <si>
    <t>İSMAİL YILMAZ</t>
  </si>
  <si>
    <t>MEHMET ŞAHAN</t>
  </si>
  <si>
    <t>MUHAMMET YILMAZ</t>
  </si>
  <si>
    <t>FEHİME POSTACIOĞLU</t>
  </si>
  <si>
    <t>HİLAL TÜRKOĞLU</t>
  </si>
  <si>
    <t>İLKNUR KABAKIZ</t>
  </si>
  <si>
    <t>MERVE KAPLAN</t>
  </si>
  <si>
    <t>SEDEF DİKKATLİ</t>
  </si>
  <si>
    <t>SILA KARABULUT</t>
  </si>
  <si>
    <t>HASAN POLAT</t>
  </si>
  <si>
    <t>MEHMET ÖZTÜRK</t>
  </si>
  <si>
    <t>MESUT CAN FAKIOĞLU</t>
  </si>
  <si>
    <t>MUSTAFA SAMET ŞİRİNKAYA</t>
  </si>
  <si>
    <t>ÖKKEŞ BATUHAN GEREZ</t>
  </si>
  <si>
    <t>ÖMER TOPAL</t>
  </si>
  <si>
    <t>İLHAN KALKANDELEN</t>
  </si>
  <si>
    <t>Sınıf</t>
  </si>
  <si>
    <t>5/A</t>
  </si>
  <si>
    <t>Ders</t>
  </si>
  <si>
    <t>Adem YAVUZ</t>
  </si>
  <si>
    <t>GAZETECİLİK</t>
  </si>
  <si>
    <t>Yılmaz AKÇA</t>
  </si>
  <si>
    <t>Md.Yrd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</si>
</sst>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9"/>
      <color rgb="FFFFFFFF"/>
      <name val="Verdana"/>
      <family val="2"/>
      <charset val="16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9"/>
      <color rgb="FFFFA500"/>
      <name val="Arial"/>
      <family val="2"/>
      <charset val="162"/>
    </font>
    <font>
      <b/>
      <sz val="9"/>
      <color rgb="FF333333"/>
      <name val="Arial"/>
      <family val="2"/>
      <charset val="162"/>
    </font>
    <font>
      <b/>
      <sz val="9"/>
      <color rgb="FF0099FF"/>
      <name val="Arial"/>
      <family val="2"/>
      <charset val="162"/>
    </font>
    <font>
      <b/>
      <sz val="9"/>
      <color rgb="FFFF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2C3C5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EEEEEE"/>
      </bottom>
      <diagonal/>
    </border>
    <border>
      <left/>
      <right/>
      <top style="medium">
        <color rgb="FFCCCCCC"/>
      </top>
      <bottom style="medium">
        <color rgb="FFEEEEEE"/>
      </bottom>
      <diagonal/>
    </border>
    <border>
      <left/>
      <right style="medium">
        <color rgb="FFCCCCCC"/>
      </right>
      <top style="medium">
        <color rgb="FFCCCCCC"/>
      </top>
      <bottom style="medium">
        <color rgb="FFEEEEEE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3" borderId="0" xfId="0" applyFill="1"/>
    <xf numFmtId="0" fontId="0" fillId="3" borderId="0" xfId="0" applyFill="1" applyAlignment="1"/>
    <xf numFmtId="0" fontId="0" fillId="2" borderId="0" xfId="0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hidden="1"/>
    </xf>
    <xf numFmtId="0" fontId="0" fillId="3" borderId="0" xfId="0" applyFill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1" fillId="0" borderId="0" xfId="0" applyFont="1" applyProtection="1">
      <protection locked="0"/>
    </xf>
    <xf numFmtId="0" fontId="0" fillId="3" borderId="0" xfId="0" applyFill="1" applyAlignment="1" applyProtection="1">
      <alignment horizontal="center" vertical="top"/>
      <protection locked="0"/>
    </xf>
    <xf numFmtId="0" fontId="1" fillId="3" borderId="0" xfId="0" applyFont="1" applyFill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 textRotation="90"/>
      <protection locked="0"/>
    </xf>
    <xf numFmtId="0" fontId="1" fillId="0" borderId="1" xfId="0" applyFont="1" applyBorder="1" applyAlignment="1" applyProtection="1">
      <alignment horizontal="center" vertical="center" textRotation="90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0" fontId="3" fillId="2" borderId="1" xfId="0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hidden="1"/>
    </xf>
    <xf numFmtId="0" fontId="1" fillId="0" borderId="1" xfId="0" applyFont="1" applyBorder="1" applyAlignment="1" applyProtection="1">
      <alignment horizontal="left" vertical="center" textRotation="90"/>
      <protection locked="0"/>
    </xf>
    <xf numFmtId="0" fontId="0" fillId="2" borderId="1" xfId="0" applyFill="1" applyBorder="1" applyProtection="1">
      <protection hidden="1"/>
    </xf>
    <xf numFmtId="0" fontId="6" fillId="0" borderId="1" xfId="0" applyFont="1" applyBorder="1" applyProtection="1">
      <protection hidden="1"/>
    </xf>
    <xf numFmtId="0" fontId="9" fillId="6" borderId="7" xfId="0" applyFont="1" applyFill="1" applyBorder="1" applyAlignment="1">
      <alignment horizontal="left" wrapText="1"/>
    </xf>
    <xf numFmtId="0" fontId="9" fillId="6" borderId="8" xfId="0" applyFont="1" applyFill="1" applyBorder="1" applyAlignment="1">
      <alignment horizontal="left" wrapText="1"/>
    </xf>
    <xf numFmtId="0" fontId="9" fillId="6" borderId="8" xfId="0" applyFont="1" applyFill="1" applyBorder="1" applyAlignment="1">
      <alignment horizontal="center" wrapText="1"/>
    </xf>
    <xf numFmtId="0" fontId="11" fillId="6" borderId="9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 vertical="top"/>
      <protection locked="0"/>
    </xf>
    <xf numFmtId="0" fontId="9" fillId="5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7" fillId="0" borderId="5" xfId="1" applyFont="1" applyBorder="1" applyAlignment="1" applyProtection="1">
      <alignment horizontal="center" wrapText="1"/>
    </xf>
    <xf numFmtId="0" fontId="7" fillId="0" borderId="0" xfId="1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top"/>
      <protection locked="0"/>
    </xf>
    <xf numFmtId="0" fontId="10" fillId="6" borderId="9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-okul.meb.gov.tr/common/OGRBilgiGosterILK.aspx?strOTC=1356&amp;strADS=SILA%20G%C3%9CND%C3%9CZ&amp;strSB=5.%20S%C4%B1n%C4%B1f%20/%20H%20%C5%9Eubesi&amp;Req=91988BD67F552B6BA50F7C389ED49878" TargetMode="External"/><Relationship Id="rId299" Type="http://schemas.openxmlformats.org/officeDocument/2006/relationships/hyperlink" Target="https://eokul.meb.gov.tr/common/OGRBilgiGosterILK.aspx?strOTC=2368&amp;strADS=HASAN%20POLAT&amp;strSB=5.%20S%C4%B1n%C4%B1f%20/%20A%20%C5%9Eubesi&amp;Req=B3961A526E5297FC895B61F2E959766" TargetMode="External"/><Relationship Id="rId303" Type="http://schemas.openxmlformats.org/officeDocument/2006/relationships/hyperlink" Target="https://eokul.meb.gov.tr/common/OGRBilgiGosterILK.aspx?strOTC=2375&amp;strADS=%C3%96KKE%C5%9E%20BATUHAN%20GEREZ&amp;strSB=5.%20S%C4%B1n%C4%B1f%20/%20A%20%C5%9Eubesi&amp;Req=6FF2D170C1B3995B6BB99FA3ECF4E60" TargetMode="External"/><Relationship Id="rId21" Type="http://schemas.openxmlformats.org/officeDocument/2006/relationships/hyperlink" Target="https://e-okul.meb.gov.tr/common/OGRBilgiGosterILK.aspx?strOTC=2288&amp;strADS=ESMA%20H%C3%9CSEY%C4%B0N&amp;strSB=5.%20S%C4%B1n%C4%B1f%20/%20K%20%C5%9Eubesi&amp;Req=2FB309EDF642E823AB93E6DA50D93268" TargetMode="External"/><Relationship Id="rId42" Type="http://schemas.openxmlformats.org/officeDocument/2006/relationships/hyperlink" Target="https://e-okul.meb.gov.tr/common/OGRBilgiGosterILK.aspx?strOTC=18&amp;strADS=YUSUF%20DEM%C4%B0R&amp;strSB=5.%20S%C4%B1n%C4%B1f%20/%20H%20%C5%9Eubesi&amp;Req=C4AB916343649F07AF1A19363E0FD061" TargetMode="External"/><Relationship Id="rId63" Type="http://schemas.openxmlformats.org/officeDocument/2006/relationships/hyperlink" Target="https://e-okul.meb.gov.tr/common/OGRBilgiGosterILK.aspx?strOTC=1214&amp;strADS=MERVE%20NUR%20KAHRAMAN&amp;strSB=5.%20S%C4%B1n%C4%B1f%20/%20H%20%C5%9Eubesi&amp;Req=2FB35A047319E820E5BE2FD42F41B5D0" TargetMode="External"/><Relationship Id="rId84" Type="http://schemas.openxmlformats.org/officeDocument/2006/relationships/hyperlink" Target="https://e-okul.meb.gov.tr/common/OGRBilgiGosterILK.aspx?strOTC=61&amp;strADS=ALPEREN%20DURGUT&amp;strSB=5.%20S%C4%B1n%C4%B1f%20/%20H%20%C5%9Eubesi&amp;Req=C58203A99095E34D303A30686F087973" TargetMode="External"/><Relationship Id="rId138" Type="http://schemas.openxmlformats.org/officeDocument/2006/relationships/hyperlink" Target="https://e-okul.meb.gov.tr/common/OGRBilgiGosterILK.aspx?strOTC=2257&amp;strADS=MEHMET%20FAT%C4%B0H%20AVCI&amp;strSB=5.%20S%C4%B1n%C4%B1f%20/%20I%20%C5%9Eubesi&amp;Req=79676B1A33338C55ACB8EBC0EE1D1E03" TargetMode="External"/><Relationship Id="rId159" Type="http://schemas.openxmlformats.org/officeDocument/2006/relationships/hyperlink" Target="https://e-okul.meb.gov.tr/common/OGRBilgiGosterILK.aspx?strOTC=85&amp;strADS=AHMET%20KARABURAN&amp;strSB=5.%20S%C4%B1n%C4%B1f%20/%20G%20%C5%9Eubesi&amp;Req=26D6272D33FD238BBFCB9CE2D0F994D9" TargetMode="External"/><Relationship Id="rId170" Type="http://schemas.openxmlformats.org/officeDocument/2006/relationships/hyperlink" Target="https://e-okul.meb.gov.tr/common/OGRBilgiGosterILK.aspx?strOTC=2230&amp;strADS=MEHMET%20AL%C4%B0%20B%C4%B0LMEZ&amp;strSB=5.%20S%C4%B1n%C4%B1f%20/%20G%20%C5%9Eubesi&amp;Req=E5168907E67898106708FB0EFD3EF61D" TargetMode="External"/><Relationship Id="rId191" Type="http://schemas.openxmlformats.org/officeDocument/2006/relationships/hyperlink" Target="https://e-okul.meb.gov.tr/common/OGRBilgiGosterILK.aspx?strOTC=2410&amp;strADS=SAL%C4%B0H%20YILDIRIM&amp;strSB=5.%20S%C4%B1n%C4%B1f%20/%20G%20%C5%9Eubesi&amp;Req=859EC6C7E8DEEAAF5F1F5CF8AA740EED" TargetMode="External"/><Relationship Id="rId205" Type="http://schemas.openxmlformats.org/officeDocument/2006/relationships/hyperlink" Target="https://e-okul.meb.gov.tr/common/OGRBilgiGosterILK.aspx?strOTC=2227&amp;strADS=BURAK%20DEM%C4%B0RBA%C5%9E&amp;strSB=5.%20S%C4%B1n%C4%B1f%20/%20G%20%C5%9Eubesi&amp;Req=4CE24E9902E5C887EEE9702ED994C6CB" TargetMode="External"/><Relationship Id="rId226" Type="http://schemas.openxmlformats.org/officeDocument/2006/relationships/hyperlink" Target="https://e-okul.meb.gov.tr/common/OGRBilgiGosterILK.aspx?strOTC=2399&amp;strADS=%C5%9EEMS%C4%B0%20G%C3%9CL%20KANTAR&amp;strSB=5.%20S%C4%B1n%C4%B1f%20/%20G%20%C5%9Eubesi&amp;Req=B669266E579DC97C626E2BB35A9E58E5" TargetMode="External"/><Relationship Id="rId247" Type="http://schemas.openxmlformats.org/officeDocument/2006/relationships/hyperlink" Target="https://e-okul.meb.gov.tr/common/OGRBilgiGosterILK.aspx?strOTC=649&amp;strADS=%C3%96KKE%C5%9E%20%C3%87ET%C4%B0N&amp;strSB=6.%20S%C4%B1n%C4%B1f%20/%20F%20%C5%9Eubesi&amp;Req=ACCE3FEF2200828EFCA44CB6DC759E24" TargetMode="External"/><Relationship Id="rId107" Type="http://schemas.openxmlformats.org/officeDocument/2006/relationships/hyperlink" Target="https://e-okul.meb.gov.tr/common/OGRBilgiGosterILK.aspx?strOTC=1222&amp;strADS=HAKAN%20POLAT&amp;strSB=5.%20S%C4%B1n%C4%B1f%20/%20H%20%C5%9Eubesi&amp;Req=04937AB6A676699471FACBBCC233497F" TargetMode="External"/><Relationship Id="rId268" Type="http://schemas.openxmlformats.org/officeDocument/2006/relationships/hyperlink" Target="https://eokul.meb.gov.tr/common/OGRBilgiGosterILK.aspx?strOTC=168&amp;strADS=ABDULLAH%20EM%C4%B0R%20%C3%96ZDEM%C4%B0R&amp;strSB=5.%20S%C4%B1n%C4%B1f%20/%20A%20%C5%9Eubesi&amp;Req=59FA2C25F8385661F6BF6D0DF0D43A5" TargetMode="External"/><Relationship Id="rId289" Type="http://schemas.openxmlformats.org/officeDocument/2006/relationships/hyperlink" Target="https://eokul.meb.gov.tr/common/OGRBilgiGosterILK.aspx?strOTC=2353&amp;strADS=%C4%B0BRAH%C4%B0M%20HAL%C4%B0L%20AZKANMAZ&amp;strSB=5.%20S%C4%B1n%C4%B1f%20/%20A%20%C5%9Eubesi&amp;Req=FD956DD573DDF1DC5C0C2624E4D1A94" TargetMode="External"/><Relationship Id="rId11" Type="http://schemas.openxmlformats.org/officeDocument/2006/relationships/hyperlink" Target="https://e-okul.meb.gov.tr/common/OGRBilgiGosterILK.aspx?strOTC=2277&amp;strADS=MEHMET%20AL%C4%B0%20ALBAYRAM&amp;strSB=5.%20S%C4%B1n%C4%B1f%20/%20K%20%C5%9Eubesi&amp;Req=2AA6BE2FD4580BA1A870494FE699EDBC" TargetMode="External"/><Relationship Id="rId32" Type="http://schemas.openxmlformats.org/officeDocument/2006/relationships/hyperlink" Target="https://e-okul.meb.gov.tr/common/OGRBilgiGosterILK.aspx?strOTC=2301&amp;strADS=CAN%20KASIM&amp;strSB=5.%20S%C4%B1n%C4%B1f%20/%20K%20%C5%9Eubesi&amp;Req=2A162E6CF6289C72ED3369CAE3EC73D7" TargetMode="External"/><Relationship Id="rId53" Type="http://schemas.openxmlformats.org/officeDocument/2006/relationships/hyperlink" Target="https://e-okul.meb.gov.tr/common/OGRBilgiGosterILK.aspx?strOTC=1118&amp;strADS=MURAT%20KAYRA%20DEM%C4%B0REL&amp;strSB=5.%20S%C4%B1n%C4%B1f%20/%20H%20%C5%9Eubesi&amp;Req=C263DFEBEA611F8267816E231C8769EA" TargetMode="External"/><Relationship Id="rId74" Type="http://schemas.openxmlformats.org/officeDocument/2006/relationships/hyperlink" Target="https://e-okul.meb.gov.tr/common/OGRBilgiGosterILK.aspx?strOTC=1255&amp;strADS=MEHMET%20BATUHAN%20CAN&amp;strSB=5.%20S%C4%B1n%C4%B1f%20/%20H%20%C5%9Eubesi&amp;Req=7A1478F57FE31E231327729D1FAF7B7C" TargetMode="External"/><Relationship Id="rId128" Type="http://schemas.openxmlformats.org/officeDocument/2006/relationships/hyperlink" Target="https://e-okul.meb.gov.tr/common/OGRBilgiGosterILK.aspx?strOTC=1861&amp;strADS=ZEYNEP%20DEM%C4%B0R&amp;strSB=5.%20S%C4%B1n%C4%B1f%20/%20I%20%C5%9Eubesi&amp;Req=26A8C94C898A2D191F07E5A4AF1B1F7B" TargetMode="External"/><Relationship Id="rId149" Type="http://schemas.openxmlformats.org/officeDocument/2006/relationships/hyperlink" Target="https://e-okul.meb.gov.tr/common/OGRBilgiGosterILK.aspx?strOTC=2342&amp;strADS=G%C3%9CLNAZ%20%C3%87EL%C4%B0K&amp;strSB=5.%20S%C4%B1n%C4%B1f%20/%20I%20%C5%9Eubesi&amp;Req=81667583280ED3BA9159FFFDD90B64BF" TargetMode="External"/><Relationship Id="rId5" Type="http://schemas.openxmlformats.org/officeDocument/2006/relationships/hyperlink" Target="https://e-okul.meb.gov.tr/common/OGRBilgiGosterILK.aspx?strOTC=2003&amp;strADS=%C4%B0BRAH%C4%B0M%20HAL%C4%B0L%20DA%C4%9ECI&amp;strSB=5.%20S%C4%B1n%C4%B1f%20/%20K%20%C5%9Eubesi&amp;Req=E4F5DEEB683AE0968B066FBA920EF52D" TargetMode="External"/><Relationship Id="rId95" Type="http://schemas.openxmlformats.org/officeDocument/2006/relationships/hyperlink" Target="https://e-okul.meb.gov.tr/common/OGRBilgiGosterILK.aspx?strOTC=1175&amp;strADS=HAL%C4%B0L%20DO%C4%9EAN&amp;strSB=5.%20S%C4%B1n%C4%B1f%20/%20H%20%C5%9Eubesi&amp;Req=2C2CA5A950B255A24EB18C2966B96D49" TargetMode="External"/><Relationship Id="rId160" Type="http://schemas.openxmlformats.org/officeDocument/2006/relationships/hyperlink" Target="https://e-okul.meb.gov.tr/common/OGRBilgiGosterILK.aspx?strOTC=712&amp;strADS=%C4%B0LHAN%20B%C3%9CLB%C3%9CL&amp;strSB=5.%20S%C4%B1n%C4%B1f%20/%20G%20%C5%9Eubesi&amp;Req=69AF6B74319656AFBA573C994664B5BD" TargetMode="External"/><Relationship Id="rId181" Type="http://schemas.openxmlformats.org/officeDocument/2006/relationships/hyperlink" Target="https://e-okul.meb.gov.tr/common/OGRBilgiGosterILK.aspx?strOTC=2244&amp;strADS=ZEHRA%20DEDE&amp;strSB=5.%20S%C4%B1n%C4%B1f%20/%20G%20%C5%9Eubesi&amp;Req=BFEFBD24E6ADE3C555AD8554F2D443CB" TargetMode="External"/><Relationship Id="rId216" Type="http://schemas.openxmlformats.org/officeDocument/2006/relationships/hyperlink" Target="https://e-okul.meb.gov.tr/common/OGRBilgiGosterILK.aspx?strOTC=2241&amp;strADS=NEH%C4%B0R%20KAHRAMAN&amp;strSB=5.%20S%C4%B1n%C4%B1f%20/%20G%20%C5%9Eubesi&amp;Req=25BB2E0F4D600F127DA63D832D6142C0" TargetMode="External"/><Relationship Id="rId237" Type="http://schemas.openxmlformats.org/officeDocument/2006/relationships/hyperlink" Target="https://e-okul.meb.gov.tr/common/OGRBilgiGosterILK.aspx?strOTC=231&amp;strADS=HASAN%20H%C3%9CSEY%C4%B0N%20KILIN%C3%87&amp;strSB=6.%20S%C4%B1n%C4%B1f%20/%20F%20%C5%9Eubesi&amp;Req=44EC3D0CDE0F91BC83E95F1A2F9DBB9A" TargetMode="External"/><Relationship Id="rId258" Type="http://schemas.openxmlformats.org/officeDocument/2006/relationships/hyperlink" Target="https://e-okul.meb.gov.tr/common/OGRBilgiGosterILK.aspx?strOTC=1265&amp;strADS=N%C4%B0SA%20O%C4%9ELAK&amp;strSB=6.%20S%C4%B1n%C4%B1f%20/%20F%20%C5%9Eubesi&amp;Req=240A4C14827F0804A6BE5DC843B256EC" TargetMode="External"/><Relationship Id="rId279" Type="http://schemas.openxmlformats.org/officeDocument/2006/relationships/hyperlink" Target="https://eokul.meb.gov.tr/common/OGRBilgiGosterILK.aspx?strOTC=1835&amp;strADS=MURAT%20CAN%20%C3%87ALIK&amp;strSB=5.%20S%C4%B1n%C4%B1f%20/%20A%20%C5%9Eubesi&amp;Req=AC12769631C700A099B68E1310846F1" TargetMode="External"/><Relationship Id="rId22" Type="http://schemas.openxmlformats.org/officeDocument/2006/relationships/hyperlink" Target="https://e-okul.meb.gov.tr/common/OGRBilgiGosterILK.aspx?strOTC=2289&amp;strADS=EZO%20EZEL%20YILMAZ&amp;strSB=5.%20S%C4%B1n%C4%B1f%20/%20K%20%C5%9Eubesi&amp;Req=7ED794DD21A09558C1341841EB3D006A" TargetMode="External"/><Relationship Id="rId43" Type="http://schemas.openxmlformats.org/officeDocument/2006/relationships/hyperlink" Target="https://e-okul.meb.gov.tr/common/OGRBilgiGosterILK.aspx?strOTC=27&amp;strADS=RAB%C4%B0A%20DA%C5%9EDEM%C4%B0R&amp;strSB=5.%20S%C4%B1n%C4%B1f%20/%20H%20%C5%9Eubesi&amp;Req=D67D05925836F15E25C69302960DDAAD" TargetMode="External"/><Relationship Id="rId64" Type="http://schemas.openxmlformats.org/officeDocument/2006/relationships/hyperlink" Target="https://e-okul.meb.gov.tr/common/OGRBilgiGosterILK.aspx?strOTC=1215&amp;strADS=TU%C4%9E%C3%87E%20NUR%20%C3%96ZER&amp;strSB=5.%20S%C4%B1n%C4%B1f%20/%20H%20%C5%9Eubesi&amp;Req=1AA2B0D9A21511358A524E880425C14E" TargetMode="External"/><Relationship Id="rId118" Type="http://schemas.openxmlformats.org/officeDocument/2006/relationships/hyperlink" Target="https://e-okul.meb.gov.tr/common/OGRBilgiGosterILK.aspx?strOTC=1929&amp;strADS=DEN%C4%B0Z%20ELES&amp;strSB=5.%20S%C4%B1n%C4%B1f%20/%20H%20%C5%9Eubesi&amp;Req=03AB46EA3B82901CF2DFCDFABE07C0F2" TargetMode="External"/><Relationship Id="rId139" Type="http://schemas.openxmlformats.org/officeDocument/2006/relationships/hyperlink" Target="https://e-okul.meb.gov.tr/common/OGRBilgiGosterILK.aspx?strOTC=2260&amp;strADS=EL%C4%B0F%20B%C3%9C%C5%9ERA%20%C5%9EENCAY&amp;strSB=5.%20S%C4%B1n%C4%B1f%20/%20I%20%C5%9Eubesi&amp;Req=062F48A66D9576B8C6E28115F04E6BE3" TargetMode="External"/><Relationship Id="rId290" Type="http://schemas.openxmlformats.org/officeDocument/2006/relationships/hyperlink" Target="https://eokul.meb.gov.tr/common/OGRBilgiGosterILK.aspx?strOTC=2354&amp;strADS=%C4%B0SMA%C4%B0L%20YILMAZ&amp;strSB=5.%20S%C4%B1n%C4%B1f%20/%20A%20%C5%9Eubesi&amp;Req=5DE27D8DC71D54355C9F6C77767C571" TargetMode="External"/><Relationship Id="rId304" Type="http://schemas.openxmlformats.org/officeDocument/2006/relationships/hyperlink" Target="https://eokul.meb.gov.tr/common/OGRBilgiGosterILK.aspx?strOTC=2376&amp;strADS=%C3%96MER%20TOPAL&amp;strSB=5.%20S%C4%B1n%C4%B1f%20/%20A%20%C5%9Eubesi&amp;Req=4003BAE2285747F4A91B1BF9FEEA76B" TargetMode="External"/><Relationship Id="rId85" Type="http://schemas.openxmlformats.org/officeDocument/2006/relationships/hyperlink" Target="https://e-okul.meb.gov.tr/common/OGRBilgiGosterILK.aspx?strOTC=167&amp;strADS=TUANA%20KU%C5%9E&amp;strSB=5.%20S%C4%B1n%C4%B1f%20/%20H%20%C5%9Eubesi&amp;Req=843997B7C7F0B1A39CB23810B895A7AB" TargetMode="External"/><Relationship Id="rId150" Type="http://schemas.openxmlformats.org/officeDocument/2006/relationships/hyperlink" Target="https://e-okul.meb.gov.tr/common/OGRBilgiGosterILK.aspx?strOTC=2347&amp;strADS=G%C3%96N%C3%9CL%20%C3%96ZDEM%C4%B0R&amp;strSB=5.%20S%C4%B1n%C4%B1f%20/%20I%20%C5%9Eubesi&amp;Req=2EBC21E7A544C4D8941C9E3AE4FC2249" TargetMode="External"/><Relationship Id="rId171" Type="http://schemas.openxmlformats.org/officeDocument/2006/relationships/hyperlink" Target="https://e-okul.meb.gov.tr/common/OGRBilgiGosterILK.aspx?strOTC=2232&amp;strADS=MEHMET%20YAL%C3%87IN&amp;strSB=5.%20S%C4%B1n%C4%B1f%20/%20G%20%C5%9Eubesi&amp;Req=BFCECA38FCE7BBD5642D49AB92CB92C7" TargetMode="External"/><Relationship Id="rId192" Type="http://schemas.openxmlformats.org/officeDocument/2006/relationships/hyperlink" Target="https://e-okul.meb.gov.tr/common/OGRBilgiGosterILK.aspx?strOTC=2437&amp;strADS=MET%C4%B0N%20TAN&amp;strSB=5.%20S%C4%B1n%C4%B1f%20/%20G%20%C5%9Eubesi&amp;Req=EE676628BB0B2556D590012746E3C51A" TargetMode="External"/><Relationship Id="rId206" Type="http://schemas.openxmlformats.org/officeDocument/2006/relationships/hyperlink" Target="https://e-okul.meb.gov.tr/common/OGRBilgiGosterILK.aspx?strOTC=2228&amp;strADS=EBUBEK%C4%B0R%20%C3%87OLAKTA%C5%9E&amp;strSB=5.%20S%C4%B1n%C4%B1f%20/%20G%20%C5%9Eubesi&amp;Req=68DBB6300B5CD600B30C86BA176FE2AD" TargetMode="External"/><Relationship Id="rId227" Type="http://schemas.openxmlformats.org/officeDocument/2006/relationships/hyperlink" Target="https://e-okul.meb.gov.tr/common/OGRBilgiGosterILK.aspx?strOTC=2400&amp;strADS=G%C3%9CLTEN%20B%C3%9C%C5%9ERA%20ARSLAN&amp;strSB=5.%20S%C4%B1n%C4%B1f%20/%20G%20%C5%9Eubesi&amp;Req=87BB0DFF5A3638842A7B07ED9151D054" TargetMode="External"/><Relationship Id="rId248" Type="http://schemas.openxmlformats.org/officeDocument/2006/relationships/hyperlink" Target="https://e-okul.meb.gov.tr/common/OGRBilgiGosterILK.aspx?strOTC=650&amp;strADS=B%C3%9C%C5%9ERA%20KAPLAN&amp;strSB=6.%20S%C4%B1n%C4%B1f%20/%20F%20%C5%9Eubesi&amp;Req=708FB2AC9FE7F9C5AA1D935A16B06305" TargetMode="External"/><Relationship Id="rId269" Type="http://schemas.openxmlformats.org/officeDocument/2006/relationships/hyperlink" Target="https://eokul.meb.gov.tr/common/OGRBilgiGosterILK.aspx?strOTC=193&amp;strADS=%C4%B0BRAH%C4%B0M%20HAL%C4%B0L&amp;strSB=5.%20S%C4%B1n%C4%B1f%20/%20A%20%C5%9Eubesi&amp;Req=0CF0779657D4E0A9B4B23B8B5B8074B" TargetMode="External"/><Relationship Id="rId12" Type="http://schemas.openxmlformats.org/officeDocument/2006/relationships/hyperlink" Target="https://e-okul.meb.gov.tr/common/OGRBilgiGosterILK.aspx?strOTC=2278&amp;strADS=MEHMET%20%C3%96ZBAY&amp;strSB=5.%20S%C4%B1n%C4%B1f%20/%20K%20%C5%9Eubesi&amp;Req=659BF05F41352E02082E8A03FAE0953B" TargetMode="External"/><Relationship Id="rId33" Type="http://schemas.openxmlformats.org/officeDocument/2006/relationships/hyperlink" Target="https://e-okul.meb.gov.tr/common/OGRBilgiGosterILK.aspx?strOTC=2302&amp;strADS=DAMLA%20NUR%20GEN%C3%87&amp;strSB=5.%20S%C4%B1n%C4%B1f%20/%20K%20%C5%9Eubesi&amp;Req=C5B076D965EBF5B2042528D54CDB6B6A" TargetMode="External"/><Relationship Id="rId108" Type="http://schemas.openxmlformats.org/officeDocument/2006/relationships/hyperlink" Target="https://e-okul.meb.gov.tr/common/OGRBilgiGosterILK.aspx?strOTC=1224&amp;strADS=AHMET%20ATE%C5%9E&amp;strSB=5.%20S%C4%B1n%C4%B1f%20/%20H%20%C5%9Eubesi&amp;Req=C94577B4642C6707DE52A62BDAB28C68" TargetMode="External"/><Relationship Id="rId129" Type="http://schemas.openxmlformats.org/officeDocument/2006/relationships/hyperlink" Target="https://e-okul.meb.gov.tr/common/OGRBilgiGosterILK.aspx?strOTC=2007&amp;strADS=TU%C4%9EBA%20KAHRAMAN&amp;strSB=5.%20S%C4%B1n%C4%B1f%20/%20I%20%C5%9Eubesi&amp;Req=FC4D0FC189D8677074A90BDEBA6626A9" TargetMode="External"/><Relationship Id="rId280" Type="http://schemas.openxmlformats.org/officeDocument/2006/relationships/hyperlink" Target="https://eokul.meb.gov.tr/common/OGRBilgiGosterILK.aspx?strOTC=1918&amp;strADS=ZEYNEP%20KILI%C3%87&amp;strSB=5.%20S%C4%B1n%C4%B1f%20/%20A%20%C5%9Eubesi&amp;Req=94EBCABD72C6949851856ABCA47ED5A" TargetMode="External"/><Relationship Id="rId54" Type="http://schemas.openxmlformats.org/officeDocument/2006/relationships/hyperlink" Target="https://e-okul.meb.gov.tr/common/OGRBilgiGosterILK.aspx?strOTC=1168&amp;strADS=S%C3%9CLEYMAN%20HANNAN&amp;strSB=5.%20S%C4%B1n%C4%B1f%20/%20H%20%C5%9Eubesi&amp;Req=899CFE4F609C4EFEB5D0E63A458EA380" TargetMode="External"/><Relationship Id="rId75" Type="http://schemas.openxmlformats.org/officeDocument/2006/relationships/hyperlink" Target="https://e-okul.meb.gov.tr/common/OGRBilgiGosterILK.aspx?strOTC=1259&amp;strADS=YASEM%C4%B0N%20%C3%96ZKAN&amp;strSB=5.%20S%C4%B1n%C4%B1f%20/%20H%20%C5%9Eubesi&amp;Req=20875DEAA448714BE6CBDA879BF0DF38" TargetMode="External"/><Relationship Id="rId96" Type="http://schemas.openxmlformats.org/officeDocument/2006/relationships/hyperlink" Target="https://e-okul.meb.gov.tr/common/OGRBilgiGosterILK.aspx?strOTC=1177&amp;strADS=%C5%9EENEL%20DO%C4%9EANYILMAZ&amp;strSB=5.%20S%C4%B1n%C4%B1f%20/%20H%20%C5%9Eubesi&amp;Req=C499031EAB1955003BEF5BB605B266C3" TargetMode="External"/><Relationship Id="rId140" Type="http://schemas.openxmlformats.org/officeDocument/2006/relationships/hyperlink" Target="https://e-okul.meb.gov.tr/common/OGRBilgiGosterILK.aspx?strOTC=2262&amp;strADS=HACER%20NUR%20KAHRAMAN&amp;strSB=5.%20S%C4%B1n%C4%B1f%20/%20I%20%C5%9Eubesi&amp;Req=5FA2A6E53239982AA305DABB946A5644" TargetMode="External"/><Relationship Id="rId161" Type="http://schemas.openxmlformats.org/officeDocument/2006/relationships/hyperlink" Target="https://e-okul.meb.gov.tr/common/OGRBilgiGosterILK.aspx?strOTC=1158&amp;strADS=SAL%C4%B0H%20H%C3%9CSEY%C4%B0N&amp;strSB=5.%20S%C4%B1n%C4%B1f%20/%20G%20%C5%9Eubesi&amp;Req=3ABF7E74D711B1E25423E2C5321B3E9C" TargetMode="External"/><Relationship Id="rId182" Type="http://schemas.openxmlformats.org/officeDocument/2006/relationships/hyperlink" Target="https://e-okul.meb.gov.tr/common/OGRBilgiGosterILK.aspx?strOTC=2306&amp;strADS=HAL%C4%B0T%20EMRE%20YELTEK%C4%B0N&amp;strSB=5.%20S%C4%B1n%C4%B1f%20/%20G%20%C5%9Eubesi&amp;Req=7444CADF0D6C63B5E1387398011E430D" TargetMode="External"/><Relationship Id="rId217" Type="http://schemas.openxmlformats.org/officeDocument/2006/relationships/hyperlink" Target="https://e-okul.meb.gov.tr/common/OGRBilgiGosterILK.aspx?strOTC=2242&amp;strADS=SUDENAZ%20KAYA&amp;strSB=5.%20S%C4%B1n%C4%B1f%20/%20G%20%C5%9Eubesi&amp;Req=6A0872D07CA0F72E5523EB6120AE140E" TargetMode="External"/><Relationship Id="rId6" Type="http://schemas.openxmlformats.org/officeDocument/2006/relationships/hyperlink" Target="https://e-okul.meb.gov.tr/common/OGRBilgiGosterILK.aspx?strOTC=2008&amp;strADS=UFUK%20EMRE%20DEM%C4%B0R&amp;strSB=5.%20S%C4%B1n%C4%B1f%20/%20K%20%C5%9Eubesi&amp;Req=55D9F7054A4318F627DB1C0CA95592BB" TargetMode="External"/><Relationship Id="rId238" Type="http://schemas.openxmlformats.org/officeDocument/2006/relationships/hyperlink" Target="https://e-okul.meb.gov.tr/common/OGRBilgiGosterILK.aspx?strOTC=261&amp;strADS=HAYRUNN%C4%B0SA%20KAHRAMAN&amp;strSB=6.%20S%C4%B1n%C4%B1f%20/%20F%20%C5%9Eubesi&amp;Req=8548FD8ABF9DFBC472605E3877DDA299" TargetMode="External"/><Relationship Id="rId259" Type="http://schemas.openxmlformats.org/officeDocument/2006/relationships/hyperlink" Target="https://e-okul.meb.gov.tr/common/OGRBilgiGosterILK.aspx?strOTC=1698&amp;strADS=HAL%C4%B0L%20%C4%B0BRAH%C4%B0M%20YARAMI%C5%9ELI&amp;strSB=6.%20S%C4%B1n%C4%B1f%20/%20F%20%C5%9Eubesi&amp;Req=0B9492BA4A19F1351BA1584B1A56C4DF" TargetMode="External"/><Relationship Id="rId23" Type="http://schemas.openxmlformats.org/officeDocument/2006/relationships/hyperlink" Target="https://e-okul.meb.gov.tr/common/OGRBilgiGosterILK.aspx?strOTC=2290&amp;strADS=HUR%C4%B0YE%20KURT&amp;strSB=5.%20S%C4%B1n%C4%B1f%20/%20K%20%C5%9Eubesi&amp;Req=4D8E54663EAD778DE5E18F253FF9C223" TargetMode="External"/><Relationship Id="rId119" Type="http://schemas.openxmlformats.org/officeDocument/2006/relationships/hyperlink" Target="https://e-okul.meb.gov.tr/common/OGRBilgiGosterILK.aspx?strOTC=2005&amp;strADS=MEHMET%20ARDA%20BUDAK&amp;strSB=5.%20S%C4%B1n%C4%B1f%20/%20H%20%C5%9Eubesi&amp;Req=9DE9E138A76D10D00AA328717C486030" TargetMode="External"/><Relationship Id="rId270" Type="http://schemas.openxmlformats.org/officeDocument/2006/relationships/hyperlink" Target="https://eokul.meb.gov.tr/common/OGRBilgiGosterILK.aspx?strOTC=203&amp;strADS=SAL%C4%B0H%20DO%C4%9EAN&amp;strSB=5.%20S%C4%B1n%C4%B1f%20/%20A%20%C5%9Eubesi&amp;Req=070BB2F1E73B5F5B85ABC4FB83BF2E7" TargetMode="External"/><Relationship Id="rId291" Type="http://schemas.openxmlformats.org/officeDocument/2006/relationships/hyperlink" Target="https://eokul.meb.gov.tr/common/OGRBilgiGosterILK.aspx?strOTC=2356&amp;strADS=MEHMET%20%C5%9EAHAN&amp;strSB=5.%20S%C4%B1n%C4%B1f%20/%20A%20%C5%9Eubesi&amp;Req=30BE20547203D01E6A22B3CFD052AF8" TargetMode="External"/><Relationship Id="rId305" Type="http://schemas.openxmlformats.org/officeDocument/2006/relationships/hyperlink" Target="https://eokul.meb.gov.tr/common/OGRBilgiGosterILK.aspx?strOTC=2426&amp;strADS=%C4%B0LHAN%20KALKANDELEN&amp;strSB=5.%20S%C4%B1n%C4%B1f%20/%20A%20%C5%9Eubesi&amp;Req=874D077A17132B51A54BE39C403CBE2" TargetMode="External"/><Relationship Id="rId44" Type="http://schemas.openxmlformats.org/officeDocument/2006/relationships/hyperlink" Target="https://e-okul.meb.gov.tr/common/OGRBilgiGosterILK.aspx?strOTC=61&amp;strADS=ALPEREN%20DURGUT&amp;strSB=5.%20S%C4%B1n%C4%B1f%20/%20H%20%C5%9Eubesi&amp;Req=D4075B2C2870FE50287FB2A1327DAF40" TargetMode="External"/><Relationship Id="rId65" Type="http://schemas.openxmlformats.org/officeDocument/2006/relationships/hyperlink" Target="https://e-okul.meb.gov.tr/common/OGRBilgiGosterILK.aspx?strOTC=1220&amp;strADS=UMUT%20DEM%C4%B0REL&amp;strSB=5.%20S%C4%B1n%C4%B1f%20/%20H%20%C5%9Eubesi&amp;Req=F05203412A10B3C077274A452E0E1DF5" TargetMode="External"/><Relationship Id="rId86" Type="http://schemas.openxmlformats.org/officeDocument/2006/relationships/hyperlink" Target="https://e-okul.meb.gov.tr/common/OGRBilgiGosterILK.aspx?strOTC=176&amp;strADS=SUDENAZ%20%C5%9EAHAN&amp;strSB=5.%20S%C4%B1n%C4%B1f%20/%20H%20%C5%9Eubesi&amp;Req=10667C845D224BE16B3FC58011C30C8C" TargetMode="External"/><Relationship Id="rId130" Type="http://schemas.openxmlformats.org/officeDocument/2006/relationships/hyperlink" Target="https://e-okul.meb.gov.tr/common/OGRBilgiGosterILK.aspx?strOTC=2045&amp;strADS=R%C3%9CSTEM%20TURGUT&amp;strSB=5.%20S%C4%B1n%C4%B1f%20/%20I%20%C5%9Eubesi&amp;Req=F462E39CA124996FF90D5DBC8DF4C6E6" TargetMode="External"/><Relationship Id="rId151" Type="http://schemas.openxmlformats.org/officeDocument/2006/relationships/hyperlink" Target="https://e-okul.meb.gov.tr/common/OGRBilgiGosterILK.aspx?strOTC=2372&amp;strADS=MUHAMMET%20Z%C4%B0YA%20%C5%9EAH%C4%B0N&amp;strSB=5.%20S%C4%B1n%C4%B1f%20/%20I%20%C5%9Eubesi&amp;Req=456CEAD434586024B1A48EAE153AEA36" TargetMode="External"/><Relationship Id="rId172" Type="http://schemas.openxmlformats.org/officeDocument/2006/relationships/hyperlink" Target="https://e-okul.meb.gov.tr/common/OGRBilgiGosterILK.aspx?strOTC=2233&amp;strADS=MUHAMMET%20BERAT%20G%C3%9CLER&amp;strSB=5.%20S%C4%B1n%C4%B1f%20/%20G%20%C5%9Eubesi&amp;Req=8E166899FF89D6631E7A52666E22ECEF" TargetMode="External"/><Relationship Id="rId193" Type="http://schemas.openxmlformats.org/officeDocument/2006/relationships/hyperlink" Target="https://e-okul.meb.gov.tr/common/OGRBilgiGosterILK.aspx?strOTC=2439&amp;strADS=MUHAMMET%20EREN%20%C3%96Z%C3%87EL%C4%B0K&amp;strSB=5.%20S%C4%B1n%C4%B1f%20/%20G%20%C5%9Eubesi&amp;Req=79D69E9AA50F3CA6D7811131D43D04A6" TargetMode="External"/><Relationship Id="rId207" Type="http://schemas.openxmlformats.org/officeDocument/2006/relationships/hyperlink" Target="https://e-okul.meb.gov.tr/common/OGRBilgiGosterILK.aspx?strOTC=2229&amp;strADS=H%C3%9CSEY%C4%B0N%20ATACAN&amp;strSB=5.%20S%C4%B1n%C4%B1f%20/%20G%20%C5%9Eubesi&amp;Req=3E50626836FEF9A802A214E48565F128" TargetMode="External"/><Relationship Id="rId228" Type="http://schemas.openxmlformats.org/officeDocument/2006/relationships/hyperlink" Target="https://e-okul.meb.gov.tr/common/OGRBilgiGosterILK.aspx?strOTC=2403&amp;strADS=MENNAN%20T%C4%B0LK%C4%B0&amp;strSB=5.%20S%C4%B1n%C4%B1f%20/%20G%20%C5%9Eubesi&amp;Req=23B8773A9154829B24076154683D7B9D" TargetMode="External"/><Relationship Id="rId249" Type="http://schemas.openxmlformats.org/officeDocument/2006/relationships/hyperlink" Target="https://e-okul.meb.gov.tr/common/OGRBilgiGosterILK.aspx?strOTC=651&amp;strADS=ZEYNEP%20KARABURAN&amp;strSB=6.%20S%C4%B1n%C4%B1f%20/%20F%20%C5%9Eubesi&amp;Req=AF60D3232A5FCED0604D6FB46E98B1FE" TargetMode="External"/><Relationship Id="rId13" Type="http://schemas.openxmlformats.org/officeDocument/2006/relationships/hyperlink" Target="https://e-okul.meb.gov.tr/common/OGRBilgiGosterILK.aspx?strOTC=2279&amp;strADS=MUHAMMET%20BURAK%20%C3%87ALI%C5%9EKAN&amp;strSB=5.%20S%C4%B1n%C4%B1f%20/%20K%20%C5%9Eubesi&amp;Req=25914242B3C11869545F8F7A855A29C0" TargetMode="External"/><Relationship Id="rId109" Type="http://schemas.openxmlformats.org/officeDocument/2006/relationships/hyperlink" Target="https://e-okul.meb.gov.tr/common/OGRBilgiGosterILK.aspx?strOTC=1225&amp;strADS=ZEYNEP%20KORKMAZ&amp;strSB=5.%20S%C4%B1n%C4%B1f%20/%20H%20%C5%9Eubesi&amp;Req=F4B7007078C967604ED29CEDB014DF42" TargetMode="External"/><Relationship Id="rId260" Type="http://schemas.openxmlformats.org/officeDocument/2006/relationships/hyperlink" Target="https://e-okul.meb.gov.tr/common/OGRBilgiGosterILK.aspx?strOTC=1897&amp;strADS=RAB%C4%B0A%20NUR%20KARAKU%C5%9E&amp;strSB=6.%20S%C4%B1n%C4%B1f%20/%20F%20%C5%9Eubesi&amp;Req=DA42D2862EA2C805E9C55BD5AE4AF811" TargetMode="External"/><Relationship Id="rId281" Type="http://schemas.openxmlformats.org/officeDocument/2006/relationships/hyperlink" Target="https://eokul.meb.gov.tr/common/OGRBilgiGosterILK.aspx?strOTC=2020&amp;strADS=GAMZE%20YILDIZHAN&amp;strSB=5.%20S%C4%B1n%C4%B1f%20/%20A%20%C5%9Eubesi&amp;Req=E7FE584FBC93FBE4C641CBA803A690F" TargetMode="External"/><Relationship Id="rId34" Type="http://schemas.openxmlformats.org/officeDocument/2006/relationships/hyperlink" Target="https://e-okul.meb.gov.tr/common/OGRBilgiGosterILK.aspx?strOTC=2303&amp;strADS=ERDEM%20YASSI&amp;strSB=5.%20S%C4%B1n%C4%B1f%20/%20K%20%C5%9Eubesi&amp;Req=77A0B793B5640DEDDB9698601DFDCD93" TargetMode="External"/><Relationship Id="rId55" Type="http://schemas.openxmlformats.org/officeDocument/2006/relationships/hyperlink" Target="https://e-okul.meb.gov.tr/common/OGRBilgiGosterILK.aspx?strOTC=1175&amp;strADS=HAL%C4%B0L%20DO%C4%9EAN&amp;strSB=5.%20S%C4%B1n%C4%B1f%20/%20H%20%C5%9Eubesi&amp;Req=1FBD5F7467F99A42E79CAA7CEDDB11C6" TargetMode="External"/><Relationship Id="rId76" Type="http://schemas.openxmlformats.org/officeDocument/2006/relationships/hyperlink" Target="https://e-okul.meb.gov.tr/common/OGRBilgiGosterILK.aspx?strOTC=1318&amp;strADS=ESMANUR%20YILMAZ&amp;strSB=5.%20S%C4%B1n%C4%B1f%20/%20H%20%C5%9Eubesi&amp;Req=833F72228373E3C318745DFA64B50DAD" TargetMode="External"/><Relationship Id="rId97" Type="http://schemas.openxmlformats.org/officeDocument/2006/relationships/hyperlink" Target="https://e-okul.meb.gov.tr/common/OGRBilgiGosterILK.aspx?strOTC=1178&amp;strADS=MERVE%20SEFA%20KANAL&amp;strSB=5.%20S%C4%B1n%C4%B1f%20/%20H%20%C5%9Eubesi&amp;Req=3D8A86F73B1DF2776C4AB3F808A447A1" TargetMode="External"/><Relationship Id="rId120" Type="http://schemas.openxmlformats.org/officeDocument/2006/relationships/hyperlink" Target="https://e-okul.meb.gov.tr/common/OGRBilgiGosterILK.aspx?strOTC=2039&amp;strADS=AY%C5%9EE%20BOZO%C4%9ELAN&amp;strSB=5.%20S%C4%B1n%C4%B1f%20/%20H%20%C5%9Eubesi&amp;Req=3C2A89845F210303F508C05D41ADD125" TargetMode="External"/><Relationship Id="rId141" Type="http://schemas.openxmlformats.org/officeDocument/2006/relationships/hyperlink" Target="https://e-okul.meb.gov.tr/common/OGRBilgiGosterILK.aspx?strOTC=2263&amp;strADS=%C4%B0REM%20NAZ%20%C3%87OBAN&amp;strSB=5.%20S%C4%B1n%C4%B1f%20/%20I%20%C5%9Eubesi&amp;Req=B4C67C9EF0C38B4F73F164FD15A3D2E4" TargetMode="External"/><Relationship Id="rId7" Type="http://schemas.openxmlformats.org/officeDocument/2006/relationships/hyperlink" Target="https://e-okul.meb.gov.tr/common/OGRBilgiGosterILK.aspx?strOTC=2050&amp;strADS=MUHAMMET%20MUSTAFA%20DEM%C4%B0REL&amp;strSB=5.%20S%C4%B1n%C4%B1f%20/%20K%20%C5%9Eubesi&amp;Req=AEC0BF09699567D3ADCC1047EEAA76F1" TargetMode="External"/><Relationship Id="rId162" Type="http://schemas.openxmlformats.org/officeDocument/2006/relationships/hyperlink" Target="https://e-okul.meb.gov.tr/common/OGRBilgiGosterILK.aspx?strOTC=1721&amp;strADS=DEN%C4%B0Z%20KILI%C3%87ASLAN&amp;strSB=5.%20S%C4%B1n%C4%B1f%20/%20G%20%C5%9Eubesi&amp;Req=14A3844D4489B3178658F0D2DBBB5759" TargetMode="External"/><Relationship Id="rId183" Type="http://schemas.openxmlformats.org/officeDocument/2006/relationships/hyperlink" Target="https://e-okul.meb.gov.tr/common/OGRBilgiGosterILK.aspx?strOTC=2393&amp;strADS=EYE%20H%C3%9CSEY%C4%B0N&amp;strSB=5.%20S%C4%B1n%C4%B1f%20/%20G%20%C5%9Eubesi&amp;Req=E5C3D4B3705164F1D61B72B4066DE9C9" TargetMode="External"/><Relationship Id="rId218" Type="http://schemas.openxmlformats.org/officeDocument/2006/relationships/hyperlink" Target="https://e-okul.meb.gov.tr/common/OGRBilgiGosterILK.aspx?strOTC=2243&amp;strADS=TUANA%20DA%C4%9ELI&amp;strSB=5.%20S%C4%B1n%C4%B1f%20/%20G%20%C5%9Eubesi&amp;Req=0FE39ADEB37C84776A3E52693A291189" TargetMode="External"/><Relationship Id="rId239" Type="http://schemas.openxmlformats.org/officeDocument/2006/relationships/hyperlink" Target="https://e-okul.meb.gov.tr/common/OGRBilgiGosterILK.aspx?strOTC=291&amp;strADS=BAYRAM%20ERO%C4%9ELU&amp;strSB=6.%20S%C4%B1n%C4%B1f%20/%20F%20%C5%9Eubesi&amp;Req=6479C889CF8CF87DBD5FE59FFBECBC61" TargetMode="External"/><Relationship Id="rId2" Type="http://schemas.openxmlformats.org/officeDocument/2006/relationships/image" Target="../media/image1.jpeg"/><Relationship Id="rId29" Type="http://schemas.openxmlformats.org/officeDocument/2006/relationships/hyperlink" Target="https://e-okul.meb.gov.tr/common/OGRBilgiGosterILK.aspx?strOTC=2297&amp;strADS=ARDA%20CENK%20YILDIZ&amp;strSB=5.%20S%C4%B1n%C4%B1f%20/%20K%20%C5%9Eubesi&amp;Req=8C66390ED490B10FB9DF91F698C2EE5F" TargetMode="External"/><Relationship Id="rId250" Type="http://schemas.openxmlformats.org/officeDocument/2006/relationships/hyperlink" Target="https://e-okul.meb.gov.tr/common/OGRBilgiGosterILK.aspx?strOTC=652&amp;strADS=BERKAY%20BEKTA%C5%9EO%C4%9ELU&amp;strSB=6.%20S%C4%B1n%C4%B1f%20/%20F%20%C5%9Eubesi&amp;Req=D83C27110FE8E07EE2CCC1A607C6B62C" TargetMode="External"/><Relationship Id="rId255" Type="http://schemas.openxmlformats.org/officeDocument/2006/relationships/hyperlink" Target="https://e-okul.meb.gov.tr/common/OGRBilgiGosterILK.aspx?strOTC=775&amp;strADS=MUSTAFA%20ABAR&amp;strSB=6.%20S%C4%B1n%C4%B1f%20/%20F%20%C5%9Eubesi&amp;Req=8B1858557E07C4447B2CEC239225B4C4" TargetMode="External"/><Relationship Id="rId271" Type="http://schemas.openxmlformats.org/officeDocument/2006/relationships/hyperlink" Target="https://eokul.meb.gov.tr/common/OGRBilgiGosterILK.aspx?strOTC=206&amp;strADS=T%C3%9CRKAN%20%C4%B0NC%C4%B0&amp;strSB=5.%20S%C4%B1n%C4%B1f%20/%20A%20%C5%9Eubesi&amp;Req=B7D87C4F432A2E3DAA609A3DD3BC997" TargetMode="External"/><Relationship Id="rId276" Type="http://schemas.openxmlformats.org/officeDocument/2006/relationships/hyperlink" Target="https://eokul.meb.gov.tr/common/OGRBilgiGosterILK.aspx?strOTC=1290&amp;strADS=HAVVA%20NUR%20TABUR&amp;strSB=5.%20S%C4%B1n%C4%B1f%20/%20A%20%C5%9Eubesi&amp;Req=72CB88FC1100D1DC8A7EDA460414CB7" TargetMode="External"/><Relationship Id="rId292" Type="http://schemas.openxmlformats.org/officeDocument/2006/relationships/hyperlink" Target="https://eokul.meb.gov.tr/common/OGRBilgiGosterILK.aspx?strOTC=2358&amp;strADS=MUHAMMET%20YILMAZ&amp;strSB=5.%20S%C4%B1n%C4%B1f%20/%20A%20%C5%9Eubesi&amp;Req=35048BC1175173D2F14F8C89FEFB0AB" TargetMode="External"/><Relationship Id="rId297" Type="http://schemas.openxmlformats.org/officeDocument/2006/relationships/hyperlink" Target="https://eokul.meb.gov.tr/common/OGRBilgiGosterILK.aspx?strOTC=2365&amp;strADS=SEDEF%20D%C4%B0KKATL%C4%B0&amp;strSB=5.%20S%C4%B1n%C4%B1f%20/%20A%20%C5%9Eubesi&amp;Req=8C77E7063D95FC60AF7BFC7737C42B9" TargetMode="External"/><Relationship Id="rId24" Type="http://schemas.openxmlformats.org/officeDocument/2006/relationships/hyperlink" Target="https://e-okul.meb.gov.tr/common/OGRBilgiGosterILK.aspx?strOTC=2291&amp;strADS=MERYEM%20N%C4%B0SA%20DERDE&amp;strSB=5.%20S%C4%B1n%C4%B1f%20/%20K%20%C5%9Eubesi&amp;Req=7FFAC86542E7513112568C168117791D" TargetMode="External"/><Relationship Id="rId40" Type="http://schemas.openxmlformats.org/officeDocument/2006/relationships/hyperlink" Target="https://e-okul.meb.gov.tr/common/OGRBilgiGosterILK.aspx?strOTC=2456&amp;strADS=Y%C4%B0%C4%9E%C4%B0TCAN%20DEM%C4%B0R&amp;strSB=5.%20S%C4%B1n%C4%B1f%20/%20K%20%C5%9Eubesi&amp;Req=E283FEF2ED9E27B42CABFB985107329A" TargetMode="External"/><Relationship Id="rId45" Type="http://schemas.openxmlformats.org/officeDocument/2006/relationships/hyperlink" Target="https://e-okul.meb.gov.tr/common/OGRBilgiGosterILK.aspx?strOTC=167&amp;strADS=TUANA%20KU%C5%9E&amp;strSB=5.%20S%C4%B1n%C4%B1f%20/%20H%20%C5%9Eubesi&amp;Req=F359D24FAA49AB7F194E6409BDD51016" TargetMode="External"/><Relationship Id="rId66" Type="http://schemas.openxmlformats.org/officeDocument/2006/relationships/hyperlink" Target="https://e-okul.meb.gov.tr/common/OGRBilgiGosterILK.aspx?strOTC=1221&amp;strADS=B%C4%B0LAL%20EM%C4%B0R%20NAR&amp;strSB=5.%20S%C4%B1n%C4%B1f%20/%20H%20%C5%9Eubesi&amp;Req=EC6AD4C3DCF09CCADA84E5E71493C75A" TargetMode="External"/><Relationship Id="rId87" Type="http://schemas.openxmlformats.org/officeDocument/2006/relationships/hyperlink" Target="https://e-okul.meb.gov.tr/common/OGRBilgiGosterILK.aspx?strOTC=306&amp;strADS=B%C3%9C%C5%9ERA%20YOLCU&amp;strSB=5.%20S%C4%B1n%C4%B1f%20/%20H%20%C5%9Eubesi&amp;Req=75D5E9789D4542E529386DB5E27DDBD3" TargetMode="External"/><Relationship Id="rId110" Type="http://schemas.openxmlformats.org/officeDocument/2006/relationships/hyperlink" Target="https://e-okul.meb.gov.tr/common/OGRBilgiGosterILK.aspx?strOTC=1227&amp;strADS=ZEHRA%20YILDIZ&amp;strSB=5.%20S%C4%B1n%C4%B1f%20/%20H%20%C5%9Eubesi&amp;Req=70AAF4B9CAC68D76CD0932FEC45E48FF" TargetMode="External"/><Relationship Id="rId115" Type="http://schemas.openxmlformats.org/officeDocument/2006/relationships/hyperlink" Target="https://e-okul.meb.gov.tr/common/OGRBilgiGosterILK.aspx?strOTC=1259&amp;strADS=YASEM%C4%B0N%20%C3%96ZKAN&amp;strSB=5.%20S%C4%B1n%C4%B1f%20/%20H%20%C5%9Eubesi&amp;Req=128EEB934CC9265622A403B941E29C39" TargetMode="External"/><Relationship Id="rId131" Type="http://schemas.openxmlformats.org/officeDocument/2006/relationships/hyperlink" Target="https://e-okul.meb.gov.tr/common/OGRBilgiGosterILK.aspx?strOTC=2059&amp;strADS=MERT%20AL%C4%B0%20AYDO%C4%9EDU&amp;strSB=5.%20S%C4%B1n%C4%B1f%20/%20I%20%C5%9Eubesi&amp;Req=26209FFBDA2E2460595155B8BB70F8BE" TargetMode="External"/><Relationship Id="rId136" Type="http://schemas.openxmlformats.org/officeDocument/2006/relationships/hyperlink" Target="https://e-okul.meb.gov.tr/common/OGRBilgiGosterILK.aspx?strOTC=2251&amp;strADS=MEHMET%20EMRE%20TUTAK&amp;strSB=5.%20S%C4%B1n%C4%B1f%20/%20I%20%C5%9Eubesi&amp;Req=2CC6108F7742F882FAC4D8603E7331F4" TargetMode="External"/><Relationship Id="rId157" Type="http://schemas.openxmlformats.org/officeDocument/2006/relationships/hyperlink" Target="https://e-okul.meb.gov.tr/common/OGRBilgiGosterILK.aspx?strOTC=2450&amp;strADS=SERKAN%20ERBAY&amp;strSB=5.%20S%C4%B1n%C4%B1f%20/%20I%20%C5%9Eubesi&amp;Req=FFDE927C8B34208D9DCD8237F0B84890" TargetMode="External"/><Relationship Id="rId178" Type="http://schemas.openxmlformats.org/officeDocument/2006/relationships/hyperlink" Target="https://e-okul.meb.gov.tr/common/OGRBilgiGosterILK.aspx?strOTC=2241&amp;strADS=NEH%C4%B0R%20KAHRAMAN&amp;strSB=5.%20S%C4%B1n%C4%B1f%20/%20G%20%C5%9Eubesi&amp;Req=BAD788598F5C65258104F6C111A4FA55" TargetMode="External"/><Relationship Id="rId301" Type="http://schemas.openxmlformats.org/officeDocument/2006/relationships/hyperlink" Target="https://eokul.meb.gov.tr/common/OGRBilgiGosterILK.aspx?strOTC=2370&amp;strADS=MESUT%20CAN%20FAKIO%C4%9ELU&amp;strSB=5.%20S%C4%B1n%C4%B1f%20/%20A%20%C5%9Eubesi&amp;Req=2D2FBD64AD1B3194827D7B8690D37EA" TargetMode="External"/><Relationship Id="rId61" Type="http://schemas.openxmlformats.org/officeDocument/2006/relationships/hyperlink" Target="https://e-okul.meb.gov.tr/common/OGRBilgiGosterILK.aspx?strOTC=1210&amp;strADS=MEHMET%20AL%C4%B0%20ASLAN&amp;strSB=5.%20S%C4%B1n%C4%B1f%20/%20H%20%C5%9Eubesi&amp;Req=ABB6C76A00947F2180A85B6C85EA1756" TargetMode="External"/><Relationship Id="rId82" Type="http://schemas.openxmlformats.org/officeDocument/2006/relationships/hyperlink" Target="https://e-okul.meb.gov.tr/common/OGRBilgiGosterILK.aspx?strOTC=18&amp;strADS=YUSUF%20DEM%C4%B0R&amp;strSB=5.%20S%C4%B1n%C4%B1f%20/%20H%20%C5%9Eubesi&amp;Req=FEE44900A951266801E4F5F7E7D389DF" TargetMode="External"/><Relationship Id="rId152" Type="http://schemas.openxmlformats.org/officeDocument/2006/relationships/hyperlink" Target="https://e-okul.meb.gov.tr/common/OGRBilgiGosterILK.aspx?strOTC=2411&amp;strADS=SAMET%20DO%C4%9EAN&amp;strSB=5.%20S%C4%B1n%C4%B1f%20/%20I%20%C5%9Eubesi&amp;Req=4D0D13679B40912E02BAA6DBC136F135" TargetMode="External"/><Relationship Id="rId173" Type="http://schemas.openxmlformats.org/officeDocument/2006/relationships/hyperlink" Target="https://e-okul.meb.gov.tr/common/OGRBilgiGosterILK.aspx?strOTC=2234&amp;strADS=MUHAMMET%20ENES%20KAPLAN&amp;strSB=5.%20S%C4%B1n%C4%B1f%20/%20G%20%C5%9Eubesi&amp;Req=C3AF522F5B4C8236C68BC421C2C99312" TargetMode="External"/><Relationship Id="rId194" Type="http://schemas.openxmlformats.org/officeDocument/2006/relationships/hyperlink" Target="https://e-okul.meb.gov.tr/common/OGRBilgiGosterILK.aspx?strOTC=2449&amp;strADS=SAL%C4%B0H%20U%C4%9EUR&amp;strSB=5.%20S%C4%B1n%C4%B1f%20/%20G%20%C5%9Eubesi&amp;Req=D8F6703C3ABFD9FA91F66194E68558BF" TargetMode="External"/><Relationship Id="rId199" Type="http://schemas.openxmlformats.org/officeDocument/2006/relationships/hyperlink" Target="https://e-okul.meb.gov.tr/common/OGRBilgiGosterILK.aspx?strOTC=1158&amp;strADS=SAL%C4%B0H%20H%C3%9CSEY%C4%B0N&amp;strSB=5.%20S%C4%B1n%C4%B1f%20/%20G%20%C5%9Eubesi&amp;Req=F235ABB3CE1AE1E03DC8A722932837BB" TargetMode="External"/><Relationship Id="rId203" Type="http://schemas.openxmlformats.org/officeDocument/2006/relationships/hyperlink" Target="https://e-okul.meb.gov.tr/common/OGRBilgiGosterILK.aspx?strOTC=2225&amp;strADS=AHMET%20BOZ&amp;strSB=5.%20S%C4%B1n%C4%B1f%20/%20G%20%C5%9Eubesi&amp;Req=A2C640A750F3909F921E97982111AC7B" TargetMode="External"/><Relationship Id="rId208" Type="http://schemas.openxmlformats.org/officeDocument/2006/relationships/hyperlink" Target="https://e-okul.meb.gov.tr/common/OGRBilgiGosterILK.aspx?strOTC=2230&amp;strADS=MEHMET%20AL%C4%B0%20B%C4%B0LMEZ&amp;strSB=5.%20S%C4%B1n%C4%B1f%20/%20G%20%C5%9Eubesi&amp;Req=511A6849DBDDFCA5641F543E3ACC3ABF" TargetMode="External"/><Relationship Id="rId229" Type="http://schemas.openxmlformats.org/officeDocument/2006/relationships/hyperlink" Target="https://e-okul.meb.gov.tr/common/OGRBilgiGosterILK.aspx?strOTC=2410&amp;strADS=SAL%C4%B0H%20YILDIRIM&amp;strSB=5.%20S%C4%B1n%C4%B1f%20/%20G%20%C5%9Eubesi&amp;Req=E6124DAE409B3678B986DDB0C7580EB3" TargetMode="External"/><Relationship Id="rId19" Type="http://schemas.openxmlformats.org/officeDocument/2006/relationships/hyperlink" Target="https://e-okul.meb.gov.tr/common/OGRBilgiGosterILK.aspx?strOTC=2286&amp;strADS=CEMRE%20KENANO%C4%9ELU&amp;strSB=5.%20S%C4%B1n%C4%B1f%20/%20K%20%C5%9Eubesi&amp;Req=142F12F65FF884AB93B0C74507E19F3D" TargetMode="External"/><Relationship Id="rId224" Type="http://schemas.openxmlformats.org/officeDocument/2006/relationships/hyperlink" Target="https://e-okul.meb.gov.tr/common/OGRBilgiGosterILK.aspx?strOTC=2396&amp;strADS=MEHMET%20CAN%20G%C3%9CRAY&amp;strSB=5.%20S%C4%B1n%C4%B1f%20/%20G%20%C5%9Eubesi&amp;Req=FD049C840B5FF3860D8E6716EC0B2ADA" TargetMode="External"/><Relationship Id="rId240" Type="http://schemas.openxmlformats.org/officeDocument/2006/relationships/hyperlink" Target="https://e-okul.meb.gov.tr/common/OGRBilgiGosterILK.aspx?strOTC=346&amp;strADS=MUHAMMET%20AHMET&amp;strSB=6.%20S%C4%B1n%C4%B1f%20/%20F%20%C5%9Eubesi&amp;Req=6E3B88E221D2349B88CFBCA063BC0768" TargetMode="External"/><Relationship Id="rId245" Type="http://schemas.openxmlformats.org/officeDocument/2006/relationships/hyperlink" Target="https://e-okul.meb.gov.tr/common/OGRBilgiGosterILK.aspx?strOTC=646&amp;strADS=%C4%B0SMA%C4%B0L%20ASIR&amp;strSB=6.%20S%C4%B1n%C4%B1f%20/%20F%20%C5%9Eubesi&amp;Req=064019195135DA9432C2FF41A6B94C57" TargetMode="External"/><Relationship Id="rId261" Type="http://schemas.openxmlformats.org/officeDocument/2006/relationships/hyperlink" Target="https://e-okul.meb.gov.tr/common/OGRBilgiGosterILK.aspx?strOTC=1902&amp;strADS=BEYZA%20%C3%96ZLEM%20YILDIRIM&amp;strSB=6.%20S%C4%B1n%C4%B1f%20/%20F%20%C5%9Eubesi&amp;Req=49FF30C9E284358F3E8577D8CFFD8903" TargetMode="External"/><Relationship Id="rId266" Type="http://schemas.openxmlformats.org/officeDocument/2006/relationships/hyperlink" Target="https://e-okul.meb.gov.tr/common/OGRBilgiGosterILK.aspx?strOTC=2013&amp;strADS=ECE%20TA%C5%9E%C3%87IO%C4%9ELU&amp;strSB=6.%20S%C4%B1n%C4%B1f%20/%20F%20%C5%9Eubesi&amp;Req=0DF3CA76C0C061857E9E04D061193565" TargetMode="External"/><Relationship Id="rId287" Type="http://schemas.openxmlformats.org/officeDocument/2006/relationships/hyperlink" Target="https://eokul.meb.gov.tr/common/OGRBilgiGosterILK.aspx?strOTC=2349&amp;strADS=MEL%C4%B0KE%20D%C3%96NMEZ&amp;strSB=5.%20S%C4%B1n%C4%B1f%20/%20A%20%C5%9Eubesi&amp;Req=24DD216CC23AFC63BB6183ADDD98D0D" TargetMode="External"/><Relationship Id="rId14" Type="http://schemas.openxmlformats.org/officeDocument/2006/relationships/hyperlink" Target="https://e-okul.meb.gov.tr/common/OGRBilgiGosterILK.aspx?strOTC=2280&amp;strADS=MUHAMMET%20ENES%20%C3%87OBAN&amp;strSB=5.%20S%C4%B1n%C4%B1f%20/%20K%20%C5%9Eubesi&amp;Req=A3EF01D53DAB087540591D4463F4596E" TargetMode="External"/><Relationship Id="rId30" Type="http://schemas.openxmlformats.org/officeDocument/2006/relationships/hyperlink" Target="https://e-okul.meb.gov.tr/common/OGRBilgiGosterILK.aspx?strOTC=2298&amp;strADS=AY%C5%9EEG%C3%9CL%20KARAO%C4%9ELU&amp;strSB=5.%20S%C4%B1n%C4%B1f%20/%20K%20%C5%9Eubesi&amp;Req=7034DE406C85AF01DF80237C0DF07D30" TargetMode="External"/><Relationship Id="rId35" Type="http://schemas.openxmlformats.org/officeDocument/2006/relationships/hyperlink" Target="https://e-okul.meb.gov.tr/common/OGRBilgiGosterILK.aspx?strOTC=2304&amp;strADS=ESRA%20%C3%96ZKAYA&amp;strSB=5.%20S%C4%B1n%C4%B1f%20/%20K%20%C5%9Eubesi&amp;Req=0D673484CB6D4EA64DF657833210CDDE" TargetMode="External"/><Relationship Id="rId56" Type="http://schemas.openxmlformats.org/officeDocument/2006/relationships/hyperlink" Target="https://e-okul.meb.gov.tr/common/OGRBilgiGosterILK.aspx?strOTC=1177&amp;strADS=%C5%9EENEL%20DO%C4%9EANYILMAZ&amp;strSB=5.%20S%C4%B1n%C4%B1f%20/%20H%20%C5%9Eubesi&amp;Req=2C56C9CFDE8647FACF70404553D01EB9" TargetMode="External"/><Relationship Id="rId77" Type="http://schemas.openxmlformats.org/officeDocument/2006/relationships/hyperlink" Target="https://e-okul.meb.gov.tr/common/OGRBilgiGosterILK.aspx?strOTC=1356&amp;strADS=SILA%20G%C3%9CND%C3%9CZ&amp;strSB=5.%20S%C4%B1n%C4%B1f%20/%20H%20%C5%9Eubesi&amp;Req=6771A5C7A5BA09791BB51B071E5AEF54" TargetMode="External"/><Relationship Id="rId100" Type="http://schemas.openxmlformats.org/officeDocument/2006/relationships/hyperlink" Target="https://e-okul.meb.gov.tr/common/OGRBilgiGosterILK.aspx?strOTC=1209&amp;strADS=RAMAZAN%20ONUR%20BA%C5%9EARAN&amp;strSB=5.%20S%C4%B1n%C4%B1f%20/%20H%20%C5%9Eubesi&amp;Req=B7B39416DBA4FBD7CB0DB01C09D4F0F0" TargetMode="External"/><Relationship Id="rId105" Type="http://schemas.openxmlformats.org/officeDocument/2006/relationships/hyperlink" Target="https://e-okul.meb.gov.tr/common/OGRBilgiGosterILK.aspx?strOTC=1220&amp;strADS=UMUT%20DEM%C4%B0REL&amp;strSB=5.%20S%C4%B1n%C4%B1f%20/%20H%20%C5%9Eubesi&amp;Req=217602AA88E27D1AEF5279717CE29DAC" TargetMode="External"/><Relationship Id="rId126" Type="http://schemas.openxmlformats.org/officeDocument/2006/relationships/hyperlink" Target="https://e-okul.meb.gov.tr/common/OGRBilgiGosterILK.aspx?strOTC=1566&amp;strADS=CEMRE%20NUR%20GEREZ&amp;strSB=5.%20S%C4%B1n%C4%B1f%20/%20I%20%C5%9Eubesi&amp;Req=67D2EBF6268B369F0EAE599359DA3A4E" TargetMode="External"/><Relationship Id="rId147" Type="http://schemas.openxmlformats.org/officeDocument/2006/relationships/hyperlink" Target="https://e-okul.meb.gov.tr/common/OGRBilgiGosterILK.aspx?strOTC=2270&amp;strADS=%C5%9EENEL%20ALP&amp;strSB=5.%20S%C4%B1n%C4%B1f%20/%20I%20%C5%9Eubesi&amp;Req=AA4DF609C6D4C09231F4D6D2D3D6A5A7" TargetMode="External"/><Relationship Id="rId168" Type="http://schemas.openxmlformats.org/officeDocument/2006/relationships/hyperlink" Target="https://e-okul.meb.gov.tr/common/OGRBilgiGosterILK.aspx?strOTC=2228&amp;strADS=EBUBEK%C4%B0R%20%C3%87OLAKTA%C5%9E&amp;strSB=5.%20S%C4%B1n%C4%B1f%20/%20G%20%C5%9Eubesi&amp;Req=01E79F419C22F23628D2E74D64038FF5" TargetMode="External"/><Relationship Id="rId282" Type="http://schemas.openxmlformats.org/officeDocument/2006/relationships/hyperlink" Target="https://eokul.meb.gov.tr/common/OGRBilgiGosterILK.aspx?strOTC=2022&amp;strADS=ZEYNEP%20%C5%9E%C4%B0M%C5%9EEK&amp;strSB=5.%20S%C4%B1n%C4%B1f%20/%20A%20%C5%9Eubesi&amp;Req=116E6A0533D8682A048C4DECA382CFB" TargetMode="External"/><Relationship Id="rId8" Type="http://schemas.openxmlformats.org/officeDocument/2006/relationships/hyperlink" Target="https://e-okul.meb.gov.tr/common/OGRBilgiGosterILK.aspx?strOTC=2065&amp;strADS=IRMAK%20G%C3%9CLER%20KARABURAN&amp;strSB=5.%20S%C4%B1n%C4%B1f%20/%20K%20%C5%9Eubesi&amp;Req=162507816C49BAF8C2D4F685758F08DE" TargetMode="External"/><Relationship Id="rId51" Type="http://schemas.openxmlformats.org/officeDocument/2006/relationships/hyperlink" Target="https://e-okul.meb.gov.tr/common/OGRBilgiGosterILK.aspx?strOTC=1079&amp;strADS=NURSEL%C4%B0N%20DO%C4%9EAN&amp;strSB=5.%20S%C4%B1n%C4%B1f%20/%20H%20%C5%9Eubesi&amp;Req=237726D41718CCE6482196EA1557ED87" TargetMode="External"/><Relationship Id="rId72" Type="http://schemas.openxmlformats.org/officeDocument/2006/relationships/hyperlink" Target="https://e-okul.meb.gov.tr/common/OGRBilgiGosterILK.aspx?strOTC=1236&amp;strADS=SEMANUR%20YILMAZ&amp;strSB=5.%20S%C4%B1n%C4%B1f%20/%20H%20%C5%9Eubesi&amp;Req=7106BE71133173F1A1E091F592FB232B" TargetMode="External"/><Relationship Id="rId93" Type="http://schemas.openxmlformats.org/officeDocument/2006/relationships/hyperlink" Target="https://e-okul.meb.gov.tr/common/OGRBilgiGosterILK.aspx?strOTC=1118&amp;strADS=MURAT%20KAYRA%20DEM%C4%B0REL&amp;strSB=5.%20S%C4%B1n%C4%B1f%20/%20H%20%C5%9Eubesi&amp;Req=22323822B725749C18D18C801B661EA5" TargetMode="External"/><Relationship Id="rId98" Type="http://schemas.openxmlformats.org/officeDocument/2006/relationships/hyperlink" Target="https://e-okul.meb.gov.tr/common/OGRBilgiGosterILK.aspx?strOTC=1202&amp;strADS=DUHAN%20YAVUZ&amp;strSB=5.%20S%C4%B1n%C4%B1f%20/%20H%20%C5%9Eubesi&amp;Req=880528A9BE5E7F5A7E4D56453E8FA175" TargetMode="External"/><Relationship Id="rId121" Type="http://schemas.openxmlformats.org/officeDocument/2006/relationships/hyperlink" Target="https://e-okul.meb.gov.tr/common/OGRBilgiGosterILK.aspx?strOTC=163&amp;strADS=GAMZE%20YILDIZ&amp;strSB=5.%20S%C4%B1n%C4%B1f%20/%20I%20%C5%9Eubesi&amp;Req=82EC15F28D15914FC67CA93BEF79ED4A" TargetMode="External"/><Relationship Id="rId142" Type="http://schemas.openxmlformats.org/officeDocument/2006/relationships/hyperlink" Target="https://e-okul.meb.gov.tr/common/OGRBilgiGosterILK.aspx?strOTC=2264&amp;strADS=LEYLA%20G%C3%9CNG%C3%96R&amp;strSB=5.%20S%C4%B1n%C4%B1f%20/%20I%20%C5%9Eubesi&amp;Req=3A8BDD6BABD3F923E7D84D420F44B861" TargetMode="External"/><Relationship Id="rId163" Type="http://schemas.openxmlformats.org/officeDocument/2006/relationships/hyperlink" Target="https://e-okul.meb.gov.tr/common/OGRBilgiGosterILK.aspx?strOTC=2015&amp;strADS=%C4%B0SMA%C4%B0L%20AYHAN%20PANCAR&amp;strSB=5.%20S%C4%B1n%C4%B1f%20/%20G%20%C5%9Eubesi&amp;Req=6874D4766BF0B076E0063355D34D4CCE" TargetMode="External"/><Relationship Id="rId184" Type="http://schemas.openxmlformats.org/officeDocument/2006/relationships/hyperlink" Target="https://e-okul.meb.gov.tr/common/OGRBilgiGosterILK.aspx?strOTC=2394&amp;strADS=HAMZA%20NAJJAR&amp;strSB=5.%20S%C4%B1n%C4%B1f%20/%20G%20%C5%9Eubesi&amp;Req=039EFDAE0951EAC549A6033C470CA80B" TargetMode="External"/><Relationship Id="rId189" Type="http://schemas.openxmlformats.org/officeDocument/2006/relationships/hyperlink" Target="https://e-okul.meb.gov.tr/common/OGRBilgiGosterILK.aspx?strOTC=2400&amp;strADS=G%C3%9CLTEN%20B%C3%9C%C5%9ERA%20ARSLAN&amp;strSB=5.%20S%C4%B1n%C4%B1f%20/%20G%20%C5%9Eubesi&amp;Req=6B9944B556500343A0E82FB5CBE43906" TargetMode="External"/><Relationship Id="rId219" Type="http://schemas.openxmlformats.org/officeDocument/2006/relationships/hyperlink" Target="https://e-okul.meb.gov.tr/common/OGRBilgiGosterILK.aspx?strOTC=2244&amp;strADS=ZEHRA%20DEDE&amp;strSB=5.%20S%C4%B1n%C4%B1f%20/%20G%20%C5%9Eubesi&amp;Req=9C4C8940CFE8B5D3035EDBC0D549B0CF" TargetMode="External"/><Relationship Id="rId3" Type="http://schemas.openxmlformats.org/officeDocument/2006/relationships/hyperlink" Target="https://e-okul.meb.gov.tr/common/OGRBilgiGosterILK.aspx?strOTC=1556&amp;strADS=H%C3%9CSEY%C4%B0N%20ELM%C3%9CSL%C3%9CM&amp;strSB=5.%20S%C4%B1n%C4%B1f%20/%20K%20%C5%9Eubesi&amp;Req=BAD1FB7F218653886AC1E715F2D2D6AB" TargetMode="External"/><Relationship Id="rId214" Type="http://schemas.openxmlformats.org/officeDocument/2006/relationships/hyperlink" Target="https://e-okul.meb.gov.tr/common/OGRBilgiGosterILK.aspx?strOTC=2238&amp;strADS=G%C4%B0ZEM%20G%C3%96KBULUT&amp;strSB=5.%20S%C4%B1n%C4%B1f%20/%20G%20%C5%9Eubesi&amp;Req=1D2287ADD1AC9F83372137FC2C18F90D" TargetMode="External"/><Relationship Id="rId230" Type="http://schemas.openxmlformats.org/officeDocument/2006/relationships/hyperlink" Target="https://e-okul.meb.gov.tr/common/OGRBilgiGosterILK.aspx?strOTC=2437&amp;strADS=MET%C4%B0N%20TAN&amp;strSB=5.%20S%C4%B1n%C4%B1f%20/%20G%20%C5%9Eubesi&amp;Req=21A68C9BC251FF736A04EB32FE9094F0" TargetMode="External"/><Relationship Id="rId235" Type="http://schemas.openxmlformats.org/officeDocument/2006/relationships/hyperlink" Target="https://e-okul.meb.gov.tr/common/OGRBilgiGosterILK.aspx?strOTC=11&amp;strADS=BUSE%20KARA&amp;strSB=6.%20S%C4%B1n%C4%B1f%20/%20F%20%C5%9Eubesi&amp;Req=B613FBCDACA2FA437892B478513309FA" TargetMode="External"/><Relationship Id="rId251" Type="http://schemas.openxmlformats.org/officeDocument/2006/relationships/hyperlink" Target="https://e-okul.meb.gov.tr/common/OGRBilgiGosterILK.aspx?strOTC=656&amp;strADS=R%C3%9CMEYSA%20YILDIRIM&amp;strSB=6.%20S%C4%B1n%C4%B1f%20/%20F%20%C5%9Eubesi&amp;Req=4E6FF867534D8F0CEEC1A46ED3217871" TargetMode="External"/><Relationship Id="rId256" Type="http://schemas.openxmlformats.org/officeDocument/2006/relationships/hyperlink" Target="https://e-okul.meb.gov.tr/common/OGRBilgiGosterILK.aspx?strOTC=781&amp;strADS=MUHAMMED%20EM%C4%B0N%20DA%C4%9ECI&amp;strSB=6.%20S%C4%B1n%C4%B1f%20/%20F%20%C5%9Eubesi&amp;Req=7B403D639A8B016AA3705B5EE01A8B54" TargetMode="External"/><Relationship Id="rId277" Type="http://schemas.openxmlformats.org/officeDocument/2006/relationships/hyperlink" Target="https://eokul.meb.gov.tr/common/OGRBilgiGosterILK.aspx?strOTC=1374&amp;strADS=MUHAMMED%20HAM%C4%B0DY%20KENNO&amp;strSB=5.%20S%C4%B1n%C4%B1f%20/%20A%20%C5%9Eubesi&amp;Req=4E88A079ACA252A7F7FBDF30A5CD3B1" TargetMode="External"/><Relationship Id="rId298" Type="http://schemas.openxmlformats.org/officeDocument/2006/relationships/hyperlink" Target="https://eokul.meb.gov.tr/common/OGRBilgiGosterILK.aspx?strOTC=2366&amp;strADS=SILA%20KARABULUT&amp;strSB=5.%20S%C4%B1n%C4%B1f%20/%20A%20%C5%9Eubesi&amp;Req=3B1513239E23EDCB10B6969DC88500F" TargetMode="External"/><Relationship Id="rId25" Type="http://schemas.openxmlformats.org/officeDocument/2006/relationships/hyperlink" Target="https://e-okul.meb.gov.tr/common/OGRBilgiGosterILK.aspx?strOTC=2292&amp;strADS=NAZEL%20TUBA%20ALICI&amp;strSB=5.%20S%C4%B1n%C4%B1f%20/%20K%20%C5%9Eubesi&amp;Req=BB3102C8F055F864025B7DA87D738D5C" TargetMode="External"/><Relationship Id="rId46" Type="http://schemas.openxmlformats.org/officeDocument/2006/relationships/hyperlink" Target="https://e-okul.meb.gov.tr/common/OGRBilgiGosterILK.aspx?strOTC=176&amp;strADS=SUDENAZ%20%C5%9EAHAN&amp;strSB=5.%20S%C4%B1n%C4%B1f%20/%20H%20%C5%9Eubesi&amp;Req=51C2F9586577840748FC6576C5156EC9" TargetMode="External"/><Relationship Id="rId67" Type="http://schemas.openxmlformats.org/officeDocument/2006/relationships/hyperlink" Target="https://e-okul.meb.gov.tr/common/OGRBilgiGosterILK.aspx?strOTC=1222&amp;strADS=HAKAN%20POLAT&amp;strSB=5.%20S%C4%B1n%C4%B1f%20/%20H%20%C5%9Eubesi&amp;Req=A949DEA79F5995DF347231A6DF466200" TargetMode="External"/><Relationship Id="rId116" Type="http://schemas.openxmlformats.org/officeDocument/2006/relationships/hyperlink" Target="https://e-okul.meb.gov.tr/common/OGRBilgiGosterILK.aspx?strOTC=1318&amp;strADS=ESMANUR%20YILMAZ&amp;strSB=5.%20S%C4%B1n%C4%B1f%20/%20H%20%C5%9Eubesi&amp;Req=CCF9E4AE9A5141C14F79426607372D06" TargetMode="External"/><Relationship Id="rId137" Type="http://schemas.openxmlformats.org/officeDocument/2006/relationships/hyperlink" Target="https://e-okul.meb.gov.tr/common/OGRBilgiGosterILK.aspx?strOTC=2255&amp;strADS=MUHAMMET%20EREN%20SUYABATMAZ&amp;strSB=5.%20S%C4%B1n%C4%B1f%20/%20I%20%C5%9Eubesi&amp;Req=3E15B1075220FEF508E189BD0E7F24F8" TargetMode="External"/><Relationship Id="rId158" Type="http://schemas.openxmlformats.org/officeDocument/2006/relationships/hyperlink" Target="https://e-okul.meb.gov.tr/common/OGRBilgiGosterILK.aspx?strOTC=2455&amp;strADS=YILDIRIM%20DEV&amp;strSB=5.%20S%C4%B1n%C4%B1f%20/%20I%20%C5%9Eubesi&amp;Req=52AE4825AAA98B90E0E1897DB6B056EE" TargetMode="External"/><Relationship Id="rId272" Type="http://schemas.openxmlformats.org/officeDocument/2006/relationships/hyperlink" Target="https://eokul.meb.gov.tr/common/OGRBilgiGosterILK.aspx?strOTC=240&amp;strADS=G%C4%B0ZEM%20G%C3%96Z%C3%9CKARA&amp;strSB=5.%20S%C4%B1n%C4%B1f%20/%20A%20%C5%9Eubesi&amp;Req=FE84B6DB4E60AC728ECC6B384C6D729" TargetMode="External"/><Relationship Id="rId293" Type="http://schemas.openxmlformats.org/officeDocument/2006/relationships/hyperlink" Target="https://eokul.meb.gov.tr/common/OGRBilgiGosterILK.aspx?strOTC=2360&amp;strADS=FEH%C4%B0ME%20POSTACIO%C4%9ELU&amp;strSB=5.%20S%C4%B1n%C4%B1f%20/%20A%20%C5%9Eubesi&amp;Req=372BFCC8B98AF2096A8EBF49CC5839E" TargetMode="External"/><Relationship Id="rId302" Type="http://schemas.openxmlformats.org/officeDocument/2006/relationships/hyperlink" Target="https://eokul.meb.gov.tr/common/OGRBilgiGosterILK.aspx?strOTC=2373&amp;strADS=MUSTAFA%20SAMET%20%C5%9E%C4%B0R%C4%B0NKAYA&amp;strSB=5.%20S%C4%B1n%C4%B1f%20/%20A%20%C5%9Eubesi&amp;Req=39FF5AFBF789AE112E7CB95ED7A39DA" TargetMode="External"/><Relationship Id="rId20" Type="http://schemas.openxmlformats.org/officeDocument/2006/relationships/hyperlink" Target="https://e-okul.meb.gov.tr/common/OGRBilgiGosterILK.aspx?strOTC=2287&amp;strADS=ELANUR%20YILDIRIM&amp;strSB=5.%20S%C4%B1n%C4%B1f%20/%20K%20%C5%9Eubesi&amp;Req=157049F4060DC554102FB97CCB9E608E" TargetMode="External"/><Relationship Id="rId41" Type="http://schemas.openxmlformats.org/officeDocument/2006/relationships/hyperlink" Target="https://e-okul.meb.gov.tr/common/OGRBilgiGosterILK.aspx?strOTC=13&amp;strADS=EL%C4%B0F%20DURMU%C5%9E&amp;strSB=5.%20S%C4%B1n%C4%B1f%20/%20H%20%C5%9Eubesi&amp;Req=733B27305A130C86B0C27680A6A08A1E" TargetMode="External"/><Relationship Id="rId62" Type="http://schemas.openxmlformats.org/officeDocument/2006/relationships/hyperlink" Target="https://e-okul.meb.gov.tr/common/OGRBilgiGosterILK.aspx?strOTC=1213&amp;strADS=SULTAN%20G%C3%9CL%20YILMAZ&amp;strSB=5.%20S%C4%B1n%C4%B1f%20/%20H%20%C5%9Eubesi&amp;Req=0CFBEBB6D2A60CE21554A49E90315DD9" TargetMode="External"/><Relationship Id="rId83" Type="http://schemas.openxmlformats.org/officeDocument/2006/relationships/hyperlink" Target="https://e-okul.meb.gov.tr/common/OGRBilgiGosterILK.aspx?strOTC=27&amp;strADS=RAB%C4%B0A%20DA%C5%9EDEM%C4%B0R&amp;strSB=5.%20S%C4%B1n%C4%B1f%20/%20H%20%C5%9Eubesi&amp;Req=25027D8684C9482CB653EB637B2B0E74" TargetMode="External"/><Relationship Id="rId88" Type="http://schemas.openxmlformats.org/officeDocument/2006/relationships/hyperlink" Target="https://e-okul.meb.gov.tr/common/OGRBilgiGosterILK.aspx?strOTC=1065&amp;strADS=MERVE%20HANNAN&amp;strSB=5.%20S%C4%B1n%C4%B1f%20/%20H%20%C5%9Eubesi&amp;Req=76FC86C04B7F764612C552E762EB37B5" TargetMode="External"/><Relationship Id="rId111" Type="http://schemas.openxmlformats.org/officeDocument/2006/relationships/hyperlink" Target="https://e-okul.meb.gov.tr/common/OGRBilgiGosterILK.aspx?strOTC=1232&amp;strADS=SAL%C4%B0H%20DAL&amp;strSB=5.%20S%C4%B1n%C4%B1f%20/%20H%20%C5%9Eubesi&amp;Req=D299971388FB72086FC7A5A11E1E6200" TargetMode="External"/><Relationship Id="rId132" Type="http://schemas.openxmlformats.org/officeDocument/2006/relationships/hyperlink" Target="https://e-okul.meb.gov.tr/common/OGRBilgiGosterILK.aspx?strOTC=2245&amp;strADS=AHMET%20EMRE%20K%C3%96SYANLI&amp;strSB=5.%20S%C4%B1n%C4%B1f%20/%20I%20%C5%9Eubesi&amp;Req=DD2575087022A2FC316BD31180E82A48" TargetMode="External"/><Relationship Id="rId153" Type="http://schemas.openxmlformats.org/officeDocument/2006/relationships/hyperlink" Target="https://e-okul.meb.gov.tr/common/OGRBilgiGosterILK.aspx?strOTC=2421&amp;strADS=B%C3%9C%C5%9ERA%20%C3%96ZDEM%C4%B0R&amp;strSB=5.%20S%C4%B1n%C4%B1f%20/%20I%20%C5%9Eubesi&amp;Req=5166C76CE81737BB25CC1F46E961F9A9" TargetMode="External"/><Relationship Id="rId174" Type="http://schemas.openxmlformats.org/officeDocument/2006/relationships/hyperlink" Target="https://e-okul.meb.gov.tr/common/OGRBilgiGosterILK.aspx?strOTC=2235&amp;strADS=AY%C5%9EENUR%20Y%C4%B0%C4%9E%C4%B0T&amp;strSB=5.%20S%C4%B1n%C4%B1f%20/%20G%20%C5%9Eubesi&amp;Req=8365297DB7EAA50A23650D478BB8C925" TargetMode="External"/><Relationship Id="rId179" Type="http://schemas.openxmlformats.org/officeDocument/2006/relationships/hyperlink" Target="https://e-okul.meb.gov.tr/common/OGRBilgiGosterILK.aspx?strOTC=2242&amp;strADS=SUDENAZ%20KAYA&amp;strSB=5.%20S%C4%B1n%C4%B1f%20/%20G%20%C5%9Eubesi&amp;Req=12411DA369FF98FA0EC476519E84E10C" TargetMode="External"/><Relationship Id="rId195" Type="http://schemas.openxmlformats.org/officeDocument/2006/relationships/hyperlink" Target="https://e-okul.meb.gov.tr/common/OGRBilgiGosterILK.aspx?strOTC=2454&amp;strADS=YAS%C4%B0N%20DEN%C4%B0Z&amp;strSB=5.%20S%C4%B1n%C4%B1f%20/%20G%20%C5%9Eubesi&amp;Req=590A5714354B8F7E7ED73CE6D7C039B9" TargetMode="External"/><Relationship Id="rId209" Type="http://schemas.openxmlformats.org/officeDocument/2006/relationships/hyperlink" Target="https://e-okul.meb.gov.tr/common/OGRBilgiGosterILK.aspx?strOTC=2232&amp;strADS=MEHMET%20YAL%C3%87IN&amp;strSB=5.%20S%C4%B1n%C4%B1f%20/%20G%20%C5%9Eubesi&amp;Req=6F173068AF8E546A21A30AD52F874431" TargetMode="External"/><Relationship Id="rId190" Type="http://schemas.openxmlformats.org/officeDocument/2006/relationships/hyperlink" Target="https://e-okul.meb.gov.tr/common/OGRBilgiGosterILK.aspx?strOTC=2403&amp;strADS=MENNAN%20T%C4%B0LK%C4%B0&amp;strSB=5.%20S%C4%B1n%C4%B1f%20/%20G%20%C5%9Eubesi&amp;Req=F24937AE06A740B23ADAD570591FD33E" TargetMode="External"/><Relationship Id="rId204" Type="http://schemas.openxmlformats.org/officeDocument/2006/relationships/hyperlink" Target="https://e-okul.meb.gov.tr/common/OGRBilgiGosterILK.aspx?strOTC=2226&amp;strADS=AR%C4%B0F%20EREN%20%C3%9CNL%C3%9CCAN&amp;strSB=5.%20S%C4%B1n%C4%B1f%20/%20G%20%C5%9Eubesi&amp;Req=9978BCC000FA3397E77160C4046EF2F0" TargetMode="External"/><Relationship Id="rId220" Type="http://schemas.openxmlformats.org/officeDocument/2006/relationships/hyperlink" Target="https://e-okul.meb.gov.tr/common/OGRBilgiGosterILK.aspx?strOTC=2306&amp;strADS=HAL%C4%B0T%20EMRE%20YELTEK%C4%B0N&amp;strSB=5.%20S%C4%B1n%C4%B1f%20/%20G%20%C5%9Eubesi&amp;Req=40EB7D21DFB21BEF48F55EA23C7F0D63" TargetMode="External"/><Relationship Id="rId225" Type="http://schemas.openxmlformats.org/officeDocument/2006/relationships/hyperlink" Target="https://e-okul.meb.gov.tr/common/OGRBilgiGosterILK.aspx?strOTC=2397&amp;strADS=N%C4%B0SA%20NUR%20DEM%C4%B0R&amp;strSB=5.%20S%C4%B1n%C4%B1f%20/%20G%20%C5%9Eubesi&amp;Req=FEB133C71ADAFF41CADE86E79488DACC" TargetMode="External"/><Relationship Id="rId241" Type="http://schemas.openxmlformats.org/officeDocument/2006/relationships/hyperlink" Target="https://e-okul.meb.gov.tr/common/OGRBilgiGosterILK.aspx?strOTC=395&amp;strADS=YUNUS%20YILDIRIM&amp;strSB=6.%20S%C4%B1n%C4%B1f%20/%20F%20%C5%9Eubesi&amp;Req=D6C52117D0AF42E6B2973A20F70A6056" TargetMode="External"/><Relationship Id="rId246" Type="http://schemas.openxmlformats.org/officeDocument/2006/relationships/hyperlink" Target="https://e-okul.meb.gov.tr/common/OGRBilgiGosterILK.aspx?strOTC=647&amp;strADS=%C4%B0KBAL%20%C5%9EULE%20KAYACIK&amp;strSB=6.%20S%C4%B1n%C4%B1f%20/%20F%20%C5%9Eubesi&amp;Req=546A5396C1614A975B651F9FE161EA45" TargetMode="External"/><Relationship Id="rId267" Type="http://schemas.openxmlformats.org/officeDocument/2006/relationships/hyperlink" Target="https://eokul.meb.gov.tr/common/OGRBilgiGosterILK.aspx?strOTC=104&amp;strADS=AR%C4%B0F%20%C4%B0B%C4%B0L%C4%B0&amp;strSB=5.%20S%C4%B1n%C4%B1f%20/%20A%20%C5%9Eubesi&amp;Req=40F377BA9DD7C4ED57412773AAD54F7" TargetMode="External"/><Relationship Id="rId288" Type="http://schemas.openxmlformats.org/officeDocument/2006/relationships/hyperlink" Target="https://eokul.meb.gov.tr/common/OGRBilgiGosterILK.aspx?strOTC=2351&amp;strADS=SAF%C4%B0YE%20NUR%20TOKDEM%C4%B0R&amp;strSB=5.%20S%C4%B1n%C4%B1f%20/%20A%20%C5%9Eubesi&amp;Req=222D6AC9733877AC7AC40A56B91E85D" TargetMode="External"/><Relationship Id="rId15" Type="http://schemas.openxmlformats.org/officeDocument/2006/relationships/hyperlink" Target="https://e-okul.meb.gov.tr/common/OGRBilgiGosterILK.aspx?strOTC=2282&amp;strADS=O%C4%9EUZ%20VURAL%20%C3%87AKICI&amp;strSB=5.%20S%C4%B1n%C4%B1f%20/%20K%20%C5%9Eubesi&amp;Req=577310D269823B14F2C7DC16F25C94A9" TargetMode="External"/><Relationship Id="rId36" Type="http://schemas.openxmlformats.org/officeDocument/2006/relationships/hyperlink" Target="https://e-okul.meb.gov.tr/common/OGRBilgiGosterILK.aspx?strOTC=2312&amp;strADS=MURAT%20KAYA&amp;strSB=5.%20S%C4%B1n%C4%B1f%20/%20K%20%C5%9Eubesi&amp;Req=7BC4CFE83FEAD2F1B73DE348D165805A" TargetMode="External"/><Relationship Id="rId57" Type="http://schemas.openxmlformats.org/officeDocument/2006/relationships/hyperlink" Target="https://e-okul.meb.gov.tr/common/OGRBilgiGosterILK.aspx?strOTC=1178&amp;strADS=MERVE%20SEFA%20KANAL&amp;strSB=5.%20S%C4%B1n%C4%B1f%20/%20H%20%C5%9Eubesi&amp;Req=4EA2B56E71B7F5A88582681C2B8328D3" TargetMode="External"/><Relationship Id="rId106" Type="http://schemas.openxmlformats.org/officeDocument/2006/relationships/hyperlink" Target="https://e-okul.meb.gov.tr/common/OGRBilgiGosterILK.aspx?strOTC=1221&amp;strADS=B%C4%B0LAL%20EM%C4%B0R%20NAR&amp;strSB=5.%20S%C4%B1n%C4%B1f%20/%20H%20%C5%9Eubesi&amp;Req=FC2292D57B5F8AB3D78C25256871E09D" TargetMode="External"/><Relationship Id="rId127" Type="http://schemas.openxmlformats.org/officeDocument/2006/relationships/hyperlink" Target="https://e-okul.meb.gov.tr/common/OGRBilgiGosterILK.aspx?strOTC=1858&amp;strADS=%C4%B0REMSU%20YILDIRIM&amp;strSB=5.%20S%C4%B1n%C4%B1f%20/%20I%20%C5%9Eubesi&amp;Req=3C0643A2EBA5C9CDC0BC7457A314CEB0" TargetMode="External"/><Relationship Id="rId262" Type="http://schemas.openxmlformats.org/officeDocument/2006/relationships/hyperlink" Target="https://e-okul.meb.gov.tr/common/OGRBilgiGosterILK.aspx?strOTC=1933&amp;strADS=G%C3%96N%C3%9CL%20A%C3%87IKG%C3%96Z&amp;strSB=6.%20S%C4%B1n%C4%B1f%20/%20F%20%C5%9Eubesi&amp;Req=4B3FD2D71080807CB1AC543EA2E4F257" TargetMode="External"/><Relationship Id="rId283" Type="http://schemas.openxmlformats.org/officeDocument/2006/relationships/hyperlink" Target="https://eokul.meb.gov.tr/common/OGRBilgiGosterILK.aspx?strOTC=2341&amp;strADS=EDANUR%20ER%C4%B0%C5%9EM%C4%B0%C5%9E&amp;strSB=5.%20S%C4%B1n%C4%B1f%20/%20A%20%C5%9Eubesi&amp;Req=99E0A726AA239AE92094200D3ADDF62" TargetMode="External"/><Relationship Id="rId10" Type="http://schemas.openxmlformats.org/officeDocument/2006/relationships/hyperlink" Target="https://e-okul.meb.gov.tr/common/OGRBilgiGosterILK.aspx?strOTC=2276&amp;strADS=HASAN%20EFE%20D%C3%9CVER&amp;strSB=5.%20S%C4%B1n%C4%B1f%20/%20K%20%C5%9Eubesi&amp;Req=1B4B233FFB996E9E37316FB6A8F7F32E" TargetMode="External"/><Relationship Id="rId31" Type="http://schemas.openxmlformats.org/officeDocument/2006/relationships/hyperlink" Target="https://e-okul.meb.gov.tr/common/OGRBilgiGosterILK.aspx?strOTC=2299&amp;strADS=BERAT%20DEM%C4%B0R&amp;strSB=5.%20S%C4%B1n%C4%B1f%20/%20K%20%C5%9Eubesi&amp;Req=A25535916688A2759153B89F0465536E" TargetMode="External"/><Relationship Id="rId52" Type="http://schemas.openxmlformats.org/officeDocument/2006/relationships/hyperlink" Target="https://e-okul.meb.gov.tr/common/OGRBilgiGosterILK.aspx?strOTC=1080&amp;strADS=S%C4%B0NAN%20%C3%9CZER&amp;strSB=5.%20S%C4%B1n%C4%B1f%20/%20H%20%C5%9Eubesi&amp;Req=53AA8047D97786BC5946157D1CA31778" TargetMode="External"/><Relationship Id="rId73" Type="http://schemas.openxmlformats.org/officeDocument/2006/relationships/hyperlink" Target="https://e-okul.meb.gov.tr/common/OGRBilgiGosterILK.aspx?strOTC=1246&amp;strADS=EMEL%20%C3%96ZKAN&amp;strSB=5.%20S%C4%B1n%C4%B1f%20/%20H%20%C5%9Eubesi&amp;Req=82456E860E45596549E7F0664B2C8D23" TargetMode="External"/><Relationship Id="rId78" Type="http://schemas.openxmlformats.org/officeDocument/2006/relationships/hyperlink" Target="https://e-okul.meb.gov.tr/common/OGRBilgiGosterILK.aspx?strOTC=1929&amp;strADS=DEN%C4%B0Z%20ELES&amp;strSB=5.%20S%C4%B1n%C4%B1f%20/%20H%20%C5%9Eubesi&amp;Req=7196B0F2279BA94A4DBF08806A00E34F" TargetMode="External"/><Relationship Id="rId94" Type="http://schemas.openxmlformats.org/officeDocument/2006/relationships/hyperlink" Target="https://e-okul.meb.gov.tr/common/OGRBilgiGosterILK.aspx?strOTC=1168&amp;strADS=S%C3%9CLEYMAN%20HANNAN&amp;strSB=5.%20S%C4%B1n%C4%B1f%20/%20H%20%C5%9Eubesi&amp;Req=1A5947A48BFA65C0206CD6E6B61F3C31" TargetMode="External"/><Relationship Id="rId99" Type="http://schemas.openxmlformats.org/officeDocument/2006/relationships/hyperlink" Target="https://e-okul.meb.gov.tr/common/OGRBilgiGosterILK.aspx?strOTC=1204&amp;strADS=SUDE%20NAZ%20UZUN&amp;strSB=5.%20S%C4%B1n%C4%B1f%20/%20H%20%C5%9Eubesi&amp;Req=62C23F5BBFE3B52DAA387562E80E44E7" TargetMode="External"/><Relationship Id="rId101" Type="http://schemas.openxmlformats.org/officeDocument/2006/relationships/hyperlink" Target="https://e-okul.meb.gov.tr/common/OGRBilgiGosterILK.aspx?strOTC=1210&amp;strADS=MEHMET%20AL%C4%B0%20ASLAN&amp;strSB=5.%20S%C4%B1n%C4%B1f%20/%20H%20%C5%9Eubesi&amp;Req=99DF85675088D3CA12B6B1D440661D1A" TargetMode="External"/><Relationship Id="rId122" Type="http://schemas.openxmlformats.org/officeDocument/2006/relationships/hyperlink" Target="https://e-okul.meb.gov.tr/common/OGRBilgiGosterILK.aspx?strOTC=200&amp;strADS=HAL%C4%B0L%20CEM%20DO%C4%9EAN&amp;strSB=5.%20S%C4%B1n%C4%B1f%20/%20I%20%C5%9Eubesi&amp;Req=BEFB7C3D953ED4A1E0DA96BE234F9552" TargetMode="External"/><Relationship Id="rId143" Type="http://schemas.openxmlformats.org/officeDocument/2006/relationships/hyperlink" Target="https://e-okul.meb.gov.tr/common/OGRBilgiGosterILK.aspx?strOTC=2265&amp;strADS=MERVE%20%C3%96ZKAYA&amp;strSB=5.%20S%C4%B1n%C4%B1f%20/%20I%20%C5%9Eubesi&amp;Req=3075767FA9B2041893987442FC007F6D" TargetMode="External"/><Relationship Id="rId148" Type="http://schemas.openxmlformats.org/officeDocument/2006/relationships/hyperlink" Target="https://e-okul.meb.gov.tr/common/OGRBilgiGosterILK.aspx?strOTC=2305&amp;strADS=EREN%20ZEH%C4%B0RO%C4%9ELU&amp;strSB=5.%20S%C4%B1n%C4%B1f%20/%20I%20%C5%9Eubesi&amp;Req=463259A26AF522C762EEF81885C55B82" TargetMode="External"/><Relationship Id="rId164" Type="http://schemas.openxmlformats.org/officeDocument/2006/relationships/hyperlink" Target="https://e-okul.meb.gov.tr/common/OGRBilgiGosterILK.aspx?strOTC=2035&amp;strADS=SUDENAZ%20YILDIRIM&amp;strSB=5.%20S%C4%B1n%C4%B1f%20/%20G%20%C5%9Eubesi&amp;Req=B498276771FD6CD0EE86DFF70CE1ED7E" TargetMode="External"/><Relationship Id="rId169" Type="http://schemas.openxmlformats.org/officeDocument/2006/relationships/hyperlink" Target="https://e-okul.meb.gov.tr/common/OGRBilgiGosterILK.aspx?strOTC=2229&amp;strADS=H%C3%9CSEY%C4%B0N%20ATACAN&amp;strSB=5.%20S%C4%B1n%C4%B1f%20/%20G%20%C5%9Eubesi&amp;Req=8F523EBAA7367F92C8EA46AE389CC483" TargetMode="External"/><Relationship Id="rId185" Type="http://schemas.openxmlformats.org/officeDocument/2006/relationships/hyperlink" Target="https://e-okul.meb.gov.tr/common/OGRBilgiGosterILK.aspx?strOTC=2395&amp;strADS=KEREM%20FAT%C4%B0H%20G%C3%9CNE%C5%9E&amp;strSB=5.%20S%C4%B1n%C4%B1f%20/%20G%20%C5%9Eubesi&amp;Req=F3A4F5E56006B827DFA8D0E5CE6E7696" TargetMode="External"/><Relationship Id="rId4" Type="http://schemas.openxmlformats.org/officeDocument/2006/relationships/hyperlink" Target="https://e-okul.meb.gov.tr/common/OGRBilgiGosterILK.aspx?strOTC=1960&amp;strADS=SUDENUR%20%C3%87%C4%B0MEN&amp;strSB=5.%20S%C4%B1n%C4%B1f%20/%20K%20%C5%9Eubesi&amp;Req=15396AC0303AC3E2189DF63DD67A8AFB" TargetMode="External"/><Relationship Id="rId9" Type="http://schemas.openxmlformats.org/officeDocument/2006/relationships/hyperlink" Target="https://e-okul.meb.gov.tr/common/OGRBilgiGosterILK.aspx?strOTC=2272&amp;strADS=AHMET%20%C5%9EAHAN&amp;strSB=5.%20S%C4%B1n%C4%B1f%20/%20K%20%C5%9Eubesi&amp;Req=B5C9377872ECAAE1D8320045AD117E19" TargetMode="External"/><Relationship Id="rId180" Type="http://schemas.openxmlformats.org/officeDocument/2006/relationships/hyperlink" Target="https://e-okul.meb.gov.tr/common/OGRBilgiGosterILK.aspx?strOTC=2243&amp;strADS=TUANA%20DA%C4%9ELI&amp;strSB=5.%20S%C4%B1n%C4%B1f%20/%20G%20%C5%9Eubesi&amp;Req=5D09DC743B84AACEFB1E76CBF240E645" TargetMode="External"/><Relationship Id="rId210" Type="http://schemas.openxmlformats.org/officeDocument/2006/relationships/hyperlink" Target="https://e-okul.meb.gov.tr/common/OGRBilgiGosterILK.aspx?strOTC=2233&amp;strADS=MUHAMMET%20BERAT%20G%C3%9CLER&amp;strSB=5.%20S%C4%B1n%C4%B1f%20/%20G%20%C5%9Eubesi&amp;Req=615C173AE5BC5C4045D6EA459DC3C1F5" TargetMode="External"/><Relationship Id="rId215" Type="http://schemas.openxmlformats.org/officeDocument/2006/relationships/hyperlink" Target="https://e-okul.meb.gov.tr/common/OGRBilgiGosterILK.aspx?strOTC=2240&amp;strADS=MEL%C4%B0KE%20NUR%20%C3%87%C4%B0F%C3%87%C4%B0&amp;strSB=5.%20S%C4%B1n%C4%B1f%20/%20G%20%C5%9Eubesi&amp;Req=7FA5C9F8EA3280151DF5ACF242580053" TargetMode="External"/><Relationship Id="rId236" Type="http://schemas.openxmlformats.org/officeDocument/2006/relationships/hyperlink" Target="https://e-okul.meb.gov.tr/common/OGRBilgiGosterILK.aspx?strOTC=218&amp;strADS=CEREN%20ESMA%20AKALIN&amp;strSB=6.%20S%C4%B1n%C4%B1f%20/%20F%20%C5%9Eubesi&amp;Req=1ADCE56FB1964365AE1B0A546D947252" TargetMode="External"/><Relationship Id="rId257" Type="http://schemas.openxmlformats.org/officeDocument/2006/relationships/hyperlink" Target="https://e-okul.meb.gov.tr/common/OGRBilgiGosterILK.aspx?strOTC=783&amp;strADS=SEM%C4%B0H%20%C5%9EAH%C4%B0N%20%C3%87ABUK&amp;strSB=6.%20S%C4%B1n%C4%B1f%20/%20F%20%C5%9Eubesi&amp;Req=B24CBA8CDBD3E2ADAC008DE3C798B889" TargetMode="External"/><Relationship Id="rId278" Type="http://schemas.openxmlformats.org/officeDocument/2006/relationships/hyperlink" Target="https://eokul.meb.gov.tr/common/OGRBilgiGosterILK.aspx?strOTC=1787&amp;strADS=ABDULLAH%20AK%C4%B0L&amp;strSB=5.%20S%C4%B1n%C4%B1f%20/%20A%20%C5%9Eubesi&amp;Req=44FE2E55CA00EDDD69B2E66BBF0D3FC" TargetMode="External"/><Relationship Id="rId26" Type="http://schemas.openxmlformats.org/officeDocument/2006/relationships/hyperlink" Target="https://e-okul.meb.gov.tr/common/OGRBilgiGosterILK.aspx?strOTC=2293&amp;strADS=SAF%C4%B0YE%20ELA%20KAPLAN&amp;strSB=5.%20S%C4%B1n%C4%B1f%20/%20K%20%C5%9Eubesi&amp;Req=DC841E2952E1F99895BD9E90DFB4501D" TargetMode="External"/><Relationship Id="rId231" Type="http://schemas.openxmlformats.org/officeDocument/2006/relationships/hyperlink" Target="https://e-okul.meb.gov.tr/common/OGRBilgiGosterILK.aspx?strOTC=2439&amp;strADS=MUHAMMET%20EREN%20%C3%96Z%C3%87EL%C4%B0K&amp;strSB=5.%20S%C4%B1n%C4%B1f%20/%20G%20%C5%9Eubesi&amp;Req=5C7951AF7F79A53CDA3C876EE6CFC31C" TargetMode="External"/><Relationship Id="rId252" Type="http://schemas.openxmlformats.org/officeDocument/2006/relationships/hyperlink" Target="https://e-okul.meb.gov.tr/common/OGRBilgiGosterILK.aspx?strOTC=661&amp;strADS=MEHMET%20ARDA%20%C5%9EAFAK&amp;strSB=6.%20S%C4%B1n%C4%B1f%20/%20F%20%C5%9Eubesi&amp;Req=21E38209DCFA7EB6F7CFD82DEA69300D" TargetMode="External"/><Relationship Id="rId273" Type="http://schemas.openxmlformats.org/officeDocument/2006/relationships/hyperlink" Target="https://eokul.meb.gov.tr/common/OGRBilgiGosterILK.aspx?strOTC=246&amp;strADS=EFE%20MEVL%C3%9CT%20DEM%C4%B0R&amp;strSB=5.%20S%C4%B1n%C4%B1f%20/%20A%20%C5%9Eubesi&amp;Req=A13873AF4AD28B32407DF8ECB8EF274" TargetMode="External"/><Relationship Id="rId294" Type="http://schemas.openxmlformats.org/officeDocument/2006/relationships/hyperlink" Target="https://eokul.meb.gov.tr/common/OGRBilgiGosterILK.aspx?strOTC=2361&amp;strADS=H%C4%B0LAL%20T%C3%9CRKO%C4%9ELU&amp;strSB=5.%20S%C4%B1n%C4%B1f%20/%20A%20%C5%9Eubesi&amp;Req=22C59642D9ED802323ABC95A1E1A1DD" TargetMode="External"/><Relationship Id="rId47" Type="http://schemas.openxmlformats.org/officeDocument/2006/relationships/hyperlink" Target="https://e-okul.meb.gov.tr/common/OGRBilgiGosterILK.aspx?strOTC=306&amp;strADS=B%C3%9C%C5%9ERA%20YOLCU&amp;strSB=5.%20S%C4%B1n%C4%B1f%20/%20H%20%C5%9Eubesi&amp;Req=5FC8531E50FCBE2810C3D1F74C8911CC" TargetMode="External"/><Relationship Id="rId68" Type="http://schemas.openxmlformats.org/officeDocument/2006/relationships/hyperlink" Target="https://e-okul.meb.gov.tr/common/OGRBilgiGosterILK.aspx?strOTC=1224&amp;strADS=AHMET%20ATE%C5%9E&amp;strSB=5.%20S%C4%B1n%C4%B1f%20/%20H%20%C5%9Eubesi&amp;Req=0B05C29D341AF964F3E7BF73DA9E5210" TargetMode="External"/><Relationship Id="rId89" Type="http://schemas.openxmlformats.org/officeDocument/2006/relationships/hyperlink" Target="https://e-okul.meb.gov.tr/common/OGRBilgiGosterILK.aspx?strOTC=1071&amp;strADS=SULTAN%20AKAR&amp;strSB=5.%20S%C4%B1n%C4%B1f%20/%20H%20%C5%9Eubesi&amp;Req=6B2814753BF55E97D46B6C26AA92EB0D" TargetMode="External"/><Relationship Id="rId112" Type="http://schemas.openxmlformats.org/officeDocument/2006/relationships/hyperlink" Target="https://e-okul.meb.gov.tr/common/OGRBilgiGosterILK.aspx?strOTC=1236&amp;strADS=SEMANUR%20YILMAZ&amp;strSB=5.%20S%C4%B1n%C4%B1f%20/%20H%20%C5%9Eubesi&amp;Req=3F21C7235716D22389A94073383D0565" TargetMode="External"/><Relationship Id="rId133" Type="http://schemas.openxmlformats.org/officeDocument/2006/relationships/hyperlink" Target="https://e-okul.meb.gov.tr/common/OGRBilgiGosterILK.aspx?strOTC=2247&amp;strADS=BURAK%20YILMAZ&amp;strSB=5.%20S%C4%B1n%C4%B1f%20/%20I%20%C5%9Eubesi&amp;Req=02B58FA54E8DBE8EA927854E885E35F4" TargetMode="External"/><Relationship Id="rId154" Type="http://schemas.openxmlformats.org/officeDocument/2006/relationships/hyperlink" Target="https://e-okul.meb.gov.tr/common/OGRBilgiGosterILK.aspx?strOTC=2425&amp;strADS=%C5%9EEHED%20%C5%9EEVA%C4%9E&amp;strSB=5.%20S%C4%B1n%C4%B1f%20/%20I%20%C5%9Eubesi&amp;Req=F830287E2243EEDC1763FAF1CC399A0A" TargetMode="External"/><Relationship Id="rId175" Type="http://schemas.openxmlformats.org/officeDocument/2006/relationships/hyperlink" Target="https://e-okul.meb.gov.tr/common/OGRBilgiGosterILK.aspx?strOTC=2237&amp;strADS=EL%C4%B0F%20ERG%C3%9CND%C3%9CZ&amp;strSB=5.%20S%C4%B1n%C4%B1f%20/%20G%20%C5%9Eubesi&amp;Req=AAF6E477B77854F22EF61CB26649A75E" TargetMode="External"/><Relationship Id="rId196" Type="http://schemas.openxmlformats.org/officeDocument/2006/relationships/hyperlink" Target="https://e-okul.meb.gov.tr/common/OGRBilgiGosterILK.aspx?strOTC=85&amp;strADS=AHMET%20KARABURAN&amp;strSB=5.%20S%C4%B1n%C4%B1f%20/%20G%20%C5%9Eubesi&amp;Req=742D65DF057CC7F850F84A2C78173E53" TargetMode="External"/><Relationship Id="rId200" Type="http://schemas.openxmlformats.org/officeDocument/2006/relationships/hyperlink" Target="https://e-okul.meb.gov.tr/common/OGRBilgiGosterILK.aspx?strOTC=1721&amp;strADS=DEN%C4%B0Z%20KILI%C3%87ASLAN&amp;strSB=5.%20S%C4%B1n%C4%B1f%20/%20G%20%C5%9Eubesi&amp;Req=02965BAA7C3546EADBDB89D8ED634111" TargetMode="External"/><Relationship Id="rId16" Type="http://schemas.openxmlformats.org/officeDocument/2006/relationships/hyperlink" Target="https://e-okul.meb.gov.tr/common/OGRBilgiGosterILK.aspx?strOTC=2283&amp;strADS=BURAK%20ARSLAN&amp;strSB=5.%20S%C4%B1n%C4%B1f%20/%20K%20%C5%9Eubesi&amp;Req=15677B5A1ED4599077C9B6E0B2F98BA2" TargetMode="External"/><Relationship Id="rId221" Type="http://schemas.openxmlformats.org/officeDocument/2006/relationships/hyperlink" Target="https://e-okul.meb.gov.tr/common/OGRBilgiGosterILK.aspx?strOTC=2393&amp;strADS=EYE%20H%C3%9CSEY%C4%B0N&amp;strSB=5.%20S%C4%B1n%C4%B1f%20/%20G%20%C5%9Eubesi&amp;Req=75AD3E7A15B2EF76CEC80B41EBC5E561" TargetMode="External"/><Relationship Id="rId242" Type="http://schemas.openxmlformats.org/officeDocument/2006/relationships/hyperlink" Target="https://e-okul.meb.gov.tr/common/OGRBilgiGosterILK.aspx?strOTC=641&amp;strADS=AL%C4%B0%20B%C4%B0REC%C4%B0K&amp;strSB=6.%20S%C4%B1n%C4%B1f%20/%20F%20%C5%9Eubesi&amp;Req=E808FB12F084B84701C879665175034F" TargetMode="External"/><Relationship Id="rId263" Type="http://schemas.openxmlformats.org/officeDocument/2006/relationships/hyperlink" Target="https://e-okul.meb.gov.tr/common/OGRBilgiGosterILK.aspx?strOTC=1953&amp;strADS=YUNUS%20EMRE%20KURT&amp;strSB=6.%20S%C4%B1n%C4%B1f%20/%20F%20%C5%9Eubesi&amp;Req=35E6E3E9C8D99B80BFDBEA14B17DACD4" TargetMode="External"/><Relationship Id="rId284" Type="http://schemas.openxmlformats.org/officeDocument/2006/relationships/hyperlink" Target="https://eokul.meb.gov.tr/common/OGRBilgiGosterILK.aspx?strOTC=2343&amp;strADS=G%C3%9CL%C3%9CZAR%20G%C3%9CND%C3%9CZ&amp;strSB=5.%20S%C4%B1n%C4%B1f%20/%20A%20%C5%9Eubesi&amp;Req=0C0100B6595352A31A9146B0491313D" TargetMode="External"/><Relationship Id="rId37" Type="http://schemas.openxmlformats.org/officeDocument/2006/relationships/hyperlink" Target="https://e-okul.meb.gov.tr/common/OGRBilgiGosterILK.aspx?strOTC=2415&amp;strADS=M%C4%B0RAY%20%C3%96ZMEL%C4%B0O%C4%9ELU&amp;strSB=5.%20S%C4%B1n%C4%B1f%20/%20K%20%C5%9Eubesi&amp;Req=7527D22E4F752AD52C9248343F5EF12A" TargetMode="External"/><Relationship Id="rId58" Type="http://schemas.openxmlformats.org/officeDocument/2006/relationships/hyperlink" Target="https://e-okul.meb.gov.tr/common/OGRBilgiGosterILK.aspx?strOTC=1202&amp;strADS=DUHAN%20YAVUZ&amp;strSB=5.%20S%C4%B1n%C4%B1f%20/%20H%20%C5%9Eubesi&amp;Req=C014CC291346DD640260884B5D59D9A1" TargetMode="External"/><Relationship Id="rId79" Type="http://schemas.openxmlformats.org/officeDocument/2006/relationships/hyperlink" Target="https://e-okul.meb.gov.tr/common/OGRBilgiGosterILK.aspx?strOTC=2005&amp;strADS=MEHMET%20ARDA%20BUDAK&amp;strSB=5.%20S%C4%B1n%C4%B1f%20/%20H%20%C5%9Eubesi&amp;Req=E60C4C88D3C9F0A9C5F6F4B71E87BAED" TargetMode="External"/><Relationship Id="rId102" Type="http://schemas.openxmlformats.org/officeDocument/2006/relationships/hyperlink" Target="https://e-okul.meb.gov.tr/common/OGRBilgiGosterILK.aspx?strOTC=1213&amp;strADS=SULTAN%20G%C3%9CL%20YILMAZ&amp;strSB=5.%20S%C4%B1n%C4%B1f%20/%20H%20%C5%9Eubesi&amp;Req=EDA78F4823A44835E1BB4E94A916AEE5" TargetMode="External"/><Relationship Id="rId123" Type="http://schemas.openxmlformats.org/officeDocument/2006/relationships/hyperlink" Target="https://e-okul.meb.gov.tr/common/OGRBilgiGosterILK.aspx?strOTC=232&amp;strADS=NESR%C4%B0N%20BOZKURT&amp;strSB=5.%20S%C4%B1n%C4%B1f%20/%20I%20%C5%9Eubesi&amp;Req=EEB00698636F6F53E903225B2CAED239" TargetMode="External"/><Relationship Id="rId144" Type="http://schemas.openxmlformats.org/officeDocument/2006/relationships/hyperlink" Target="https://e-okul.meb.gov.tr/common/OGRBilgiGosterILK.aspx?strOTC=2267&amp;strADS=NAZLI%20KAPLAN&amp;strSB=5.%20S%C4%B1n%C4%B1f%20/%20I%20%C5%9Eubesi&amp;Req=44C60B687A277FA3CA487441DF09B6E6" TargetMode="External"/><Relationship Id="rId90" Type="http://schemas.openxmlformats.org/officeDocument/2006/relationships/hyperlink" Target="https://e-okul.meb.gov.tr/common/OGRBilgiGosterILK.aspx?strOTC=1072&amp;strADS=NAZARNAZ%20KU%C5%9E&amp;strSB=5.%20S%C4%B1n%C4%B1f%20/%20H%20%C5%9Eubesi&amp;Req=096F0422A9D52947ECE7CA26A95AA86A" TargetMode="External"/><Relationship Id="rId165" Type="http://schemas.openxmlformats.org/officeDocument/2006/relationships/hyperlink" Target="https://e-okul.meb.gov.tr/common/OGRBilgiGosterILK.aspx?strOTC=2225&amp;strADS=AHMET%20BOZ&amp;strSB=5.%20S%C4%B1n%C4%B1f%20/%20G%20%C5%9Eubesi&amp;Req=70FFB3EC781D471E67B261EB423D613F" TargetMode="External"/><Relationship Id="rId186" Type="http://schemas.openxmlformats.org/officeDocument/2006/relationships/hyperlink" Target="https://e-okul.meb.gov.tr/common/OGRBilgiGosterILK.aspx?strOTC=2396&amp;strADS=MEHMET%20CAN%20G%C3%9CRAY&amp;strSB=5.%20S%C4%B1n%C4%B1f%20/%20G%20%C5%9Eubesi&amp;Req=5EE1CC627D9C4D3F867F1158056917C4" TargetMode="External"/><Relationship Id="rId211" Type="http://schemas.openxmlformats.org/officeDocument/2006/relationships/hyperlink" Target="https://e-okul.meb.gov.tr/common/OGRBilgiGosterILK.aspx?strOTC=2234&amp;strADS=MUHAMMET%20ENES%20KAPLAN&amp;strSB=5.%20S%C4%B1n%C4%B1f%20/%20G%20%C5%9Eubesi&amp;Req=B0A539C23EEBFC043AB666D2070CA83B" TargetMode="External"/><Relationship Id="rId232" Type="http://schemas.openxmlformats.org/officeDocument/2006/relationships/hyperlink" Target="https://e-okul.meb.gov.tr/common/OGRBilgiGosterILK.aspx?strOTC=2449&amp;strADS=SAL%C4%B0H%20U%C4%9EUR&amp;strSB=5.%20S%C4%B1n%C4%B1f%20/%20G%20%C5%9Eubesi&amp;Req=E915F8FFEBEC0633A13035F1C7DCD839" TargetMode="External"/><Relationship Id="rId253" Type="http://schemas.openxmlformats.org/officeDocument/2006/relationships/hyperlink" Target="https://e-okul.meb.gov.tr/common/OGRBilgiGosterILK.aspx?strOTC=666&amp;strADS=HAYRUNN%C4%B0SA%20KAPLAN&amp;strSB=6.%20S%C4%B1n%C4%B1f%20/%20F%20%C5%9Eubesi&amp;Req=D15E2284D1454E8301BB1EA4A60D4BF8" TargetMode="External"/><Relationship Id="rId274" Type="http://schemas.openxmlformats.org/officeDocument/2006/relationships/hyperlink" Target="https://eokul.meb.gov.tr/common/OGRBilgiGosterILK.aspx?strOTC=250&amp;strADS=%C4%B0KBAL%20KAPTAN&amp;strSB=5.%20S%C4%B1n%C4%B1f%20/%20A%20%C5%9Eubesi&amp;Req=065D14F759A98908FBD05A9BEB5E053" TargetMode="External"/><Relationship Id="rId295" Type="http://schemas.openxmlformats.org/officeDocument/2006/relationships/hyperlink" Target="https://eokul.meb.gov.tr/common/OGRBilgiGosterILK.aspx?strOTC=2362&amp;strADS=%C4%B0LKNUR%20KABAKIZ&amp;strSB=5.%20S%C4%B1n%C4%B1f%20/%20A%20%C5%9Eubesi&amp;Req=1B545A9B3CE51340CC9FA7A1F9A4ABF" TargetMode="External"/><Relationship Id="rId27" Type="http://schemas.openxmlformats.org/officeDocument/2006/relationships/hyperlink" Target="https://e-okul.meb.gov.tr/common/OGRBilgiGosterILK.aspx?strOTC=2294&amp;strADS=SUDENAZ%20%C4%B0B%C4%B0%C5%9E&amp;strSB=5.%20S%C4%B1n%C4%B1f%20/%20K%20%C5%9Eubesi&amp;Req=9443521B0B062627415D48890459A862" TargetMode="External"/><Relationship Id="rId48" Type="http://schemas.openxmlformats.org/officeDocument/2006/relationships/hyperlink" Target="https://e-okul.meb.gov.tr/common/OGRBilgiGosterILK.aspx?strOTC=1065&amp;strADS=MERVE%20HANNAN&amp;strSB=5.%20S%C4%B1n%C4%B1f%20/%20H%20%C5%9Eubesi&amp;Req=6F86E023179212E32152E7E992FE9F9C" TargetMode="External"/><Relationship Id="rId69" Type="http://schemas.openxmlformats.org/officeDocument/2006/relationships/hyperlink" Target="https://e-okul.meb.gov.tr/common/OGRBilgiGosterILK.aspx?strOTC=1225&amp;strADS=ZEYNEP%20KORKMAZ&amp;strSB=5.%20S%C4%B1n%C4%B1f%20/%20H%20%C5%9Eubesi&amp;Req=7488B3DFBBF837D415D02F1C1785587E" TargetMode="External"/><Relationship Id="rId113" Type="http://schemas.openxmlformats.org/officeDocument/2006/relationships/hyperlink" Target="https://e-okul.meb.gov.tr/common/OGRBilgiGosterILK.aspx?strOTC=1246&amp;strADS=EMEL%20%C3%96ZKAN&amp;strSB=5.%20S%C4%B1n%C4%B1f%20/%20H%20%C5%9Eubesi&amp;Req=3C0616C99AD5F2B2B7C2808DEB5081D8" TargetMode="External"/><Relationship Id="rId134" Type="http://schemas.openxmlformats.org/officeDocument/2006/relationships/hyperlink" Target="https://e-okul.meb.gov.tr/common/OGRBilgiGosterILK.aspx?strOTC=2248&amp;strADS=ENES%20AL%C4%9EUR&amp;strSB=5.%20S%C4%B1n%C4%B1f%20/%20I%20%C5%9Eubesi&amp;Req=E8E018D91F37A1082A1E8E03E0AE8907" TargetMode="External"/><Relationship Id="rId80" Type="http://schemas.openxmlformats.org/officeDocument/2006/relationships/hyperlink" Target="https://e-okul.meb.gov.tr/common/OGRBilgiGosterILK.aspx?strOTC=2039&amp;strADS=AY%C5%9EE%20BOZO%C4%9ELAN&amp;strSB=5.%20S%C4%B1n%C4%B1f%20/%20H%20%C5%9Eubesi&amp;Req=473BE50781DFE10D3E4F14934D0BB9FA" TargetMode="External"/><Relationship Id="rId155" Type="http://schemas.openxmlformats.org/officeDocument/2006/relationships/hyperlink" Target="https://e-okul.meb.gov.tr/common/OGRBilgiGosterILK.aspx?strOTC=2427&amp;strADS=MEHMET%20%C3%87ET%C4%B0N&amp;strSB=5.%20S%C4%B1n%C4%B1f%20/%20I%20%C5%9Eubesi&amp;Req=7C1C317DC315A7AECAC330913064CE32" TargetMode="External"/><Relationship Id="rId176" Type="http://schemas.openxmlformats.org/officeDocument/2006/relationships/hyperlink" Target="https://e-okul.meb.gov.tr/common/OGRBilgiGosterILK.aspx?strOTC=2238&amp;strADS=G%C4%B0ZEM%20G%C3%96KBULUT&amp;strSB=5.%20S%C4%B1n%C4%B1f%20/%20G%20%C5%9Eubesi&amp;Req=2B513CA4B24AF5166CC6D5EE2E7688FD" TargetMode="External"/><Relationship Id="rId197" Type="http://schemas.openxmlformats.org/officeDocument/2006/relationships/hyperlink" Target="https://e-okul.meb.gov.tr/common/OGRBilgiGosterILK.aspx?strOTC=429&amp;strADS=AL%C4%B0%20ABDULKAD%C4%B0R&amp;strSB=5.%20S%C4%B1n%C4%B1f%20/%20G%20%C5%9Eubesi&amp;Req=69940C7D45D6CF048F8DCEDA680B46CD" TargetMode="External"/><Relationship Id="rId201" Type="http://schemas.openxmlformats.org/officeDocument/2006/relationships/hyperlink" Target="https://e-okul.meb.gov.tr/common/OGRBilgiGosterILK.aspx?strOTC=2015&amp;strADS=%C4%B0SMA%C4%B0L%20AYHAN%20PANCAR&amp;strSB=5.%20S%C4%B1n%C4%B1f%20/%20G%20%C5%9Eubesi&amp;Req=22D24727F73C6745BE260EEB88583F59" TargetMode="External"/><Relationship Id="rId222" Type="http://schemas.openxmlformats.org/officeDocument/2006/relationships/hyperlink" Target="https://e-okul.meb.gov.tr/common/OGRBilgiGosterILK.aspx?strOTC=2394&amp;strADS=HAMZA%20NAJJAR&amp;strSB=5.%20S%C4%B1n%C4%B1f%20/%20G%20%C5%9Eubesi&amp;Req=2083E537DC85A300122D666AC4768753" TargetMode="External"/><Relationship Id="rId243" Type="http://schemas.openxmlformats.org/officeDocument/2006/relationships/hyperlink" Target="https://e-okul.meb.gov.tr/common/OGRBilgiGosterILK.aspx?strOTC=642&amp;strADS=TU%C4%9EBA%20AKDEM%C4%B0R&amp;strSB=6.%20S%C4%B1n%C4%B1f%20/%20F%20%C5%9Eubesi&amp;Req=BBEF9814FE0BABAA41F27C1E3EDF91FA" TargetMode="External"/><Relationship Id="rId264" Type="http://schemas.openxmlformats.org/officeDocument/2006/relationships/hyperlink" Target="https://e-okul.meb.gov.tr/common/OGRBilgiGosterILK.aspx?strOTC=1971&amp;strADS=MUHAMMET%20AL%C4%B0%20KAYA&amp;strSB=6.%20S%C4%B1n%C4%B1f%20/%20F%20%C5%9Eubesi&amp;Req=54DB4092D9BF9D4F0EC1380FA6CCAC37" TargetMode="External"/><Relationship Id="rId285" Type="http://schemas.openxmlformats.org/officeDocument/2006/relationships/hyperlink" Target="https://eokul.meb.gov.tr/common/OGRBilgiGosterILK.aspx?strOTC=2346&amp;strADS=FATMA%20NUR%20DERDE&amp;strSB=5.%20S%C4%B1n%C4%B1f%20/%20A%20%C5%9Eubesi&amp;Req=7C9759061298C07197E463D3FF5067C" TargetMode="External"/><Relationship Id="rId17" Type="http://schemas.openxmlformats.org/officeDocument/2006/relationships/hyperlink" Target="https://e-okul.meb.gov.tr/common/OGRBilgiGosterILK.aspx?strOTC=2284&amp;strADS=AYNUR%20G%C3%9CNE%C5%9E&amp;strSB=5.%20S%C4%B1n%C4%B1f%20/%20K%20%C5%9Eubesi&amp;Req=64DD2D750FAE5AD13D0C8DB2E0C5700F" TargetMode="External"/><Relationship Id="rId38" Type="http://schemas.openxmlformats.org/officeDocument/2006/relationships/hyperlink" Target="https://e-okul.meb.gov.tr/common/OGRBilgiGosterILK.aspx?strOTC=2418&amp;strADS=%C5%9EAH%C4%B0NAZNUR%20REMZ%C4%B0YE%20DA%C4%9ECI&amp;strSB=5.%20S%C4%B1n%C4%B1f%20/%20K%20%C5%9Eubesi&amp;Req=6E53A42345A5B646C97E437477A8E79D" TargetMode="External"/><Relationship Id="rId59" Type="http://schemas.openxmlformats.org/officeDocument/2006/relationships/hyperlink" Target="https://e-okul.meb.gov.tr/common/OGRBilgiGosterILK.aspx?strOTC=1204&amp;strADS=SUDE%20NAZ%20UZUN&amp;strSB=5.%20S%C4%B1n%C4%B1f%20/%20H%20%C5%9Eubesi&amp;Req=40688A0942A6F649FF9F491B505B5F4A" TargetMode="External"/><Relationship Id="rId103" Type="http://schemas.openxmlformats.org/officeDocument/2006/relationships/hyperlink" Target="https://e-okul.meb.gov.tr/common/OGRBilgiGosterILK.aspx?strOTC=1214&amp;strADS=MERVE%20NUR%20KAHRAMAN&amp;strSB=5.%20S%C4%B1n%C4%B1f%20/%20H%20%C5%9Eubesi&amp;Req=B03D7285B73C0591C5179CF4A3F7871D" TargetMode="External"/><Relationship Id="rId124" Type="http://schemas.openxmlformats.org/officeDocument/2006/relationships/hyperlink" Target="https://e-okul.meb.gov.tr/common/OGRBilgiGosterILK.aspx?strOTC=554&amp;strADS=MUHAMMED%20MUSA&amp;strSB=5.%20S%C4%B1n%C4%B1f%20/%20I%20%C5%9Eubesi&amp;Req=D97B8C881FC32181C489A3D74FC7FBE2" TargetMode="External"/><Relationship Id="rId70" Type="http://schemas.openxmlformats.org/officeDocument/2006/relationships/hyperlink" Target="https://e-okul.meb.gov.tr/common/OGRBilgiGosterILK.aspx?strOTC=1227&amp;strADS=ZEHRA%20YILDIZ&amp;strSB=5.%20S%C4%B1n%C4%B1f%20/%20H%20%C5%9Eubesi&amp;Req=B75CCCCBB8A7DB6544323EBE5D55F53C" TargetMode="External"/><Relationship Id="rId91" Type="http://schemas.openxmlformats.org/officeDocument/2006/relationships/hyperlink" Target="https://e-okul.meb.gov.tr/common/OGRBilgiGosterILK.aspx?strOTC=1079&amp;strADS=NURSEL%C4%B0N%20DO%C4%9EAN&amp;strSB=5.%20S%C4%B1n%C4%B1f%20/%20H%20%C5%9Eubesi&amp;Req=00BCFA3D7CAE27FB8FD25B500541699F" TargetMode="External"/><Relationship Id="rId145" Type="http://schemas.openxmlformats.org/officeDocument/2006/relationships/hyperlink" Target="https://e-okul.meb.gov.tr/common/OGRBilgiGosterILK.aspx?strOTC=2268&amp;strADS=RUMEYSA%20YILDIZ&amp;strSB=5.%20S%C4%B1n%C4%B1f%20/%20I%20%C5%9Eubesi&amp;Req=19BBE8BBDFD0DE780432C86700031803" TargetMode="External"/><Relationship Id="rId166" Type="http://schemas.openxmlformats.org/officeDocument/2006/relationships/hyperlink" Target="https://e-okul.meb.gov.tr/common/OGRBilgiGosterILK.aspx?strOTC=2226&amp;strADS=AR%C4%B0F%20EREN%20%C3%9CNL%C3%9CCAN&amp;strSB=5.%20S%C4%B1n%C4%B1f%20/%20G%20%C5%9Eubesi&amp;Req=A30D610180143E6EE24080C5BCD4BBA9" TargetMode="External"/><Relationship Id="rId187" Type="http://schemas.openxmlformats.org/officeDocument/2006/relationships/hyperlink" Target="https://e-okul.meb.gov.tr/common/OGRBilgiGosterILK.aspx?strOTC=2397&amp;strADS=N%C4%B0SA%20NUR%20DEM%C4%B0R&amp;strSB=5.%20S%C4%B1n%C4%B1f%20/%20G%20%C5%9Eubesi&amp;Req=8F556B0432073EED1284A36E95F5AF9D" TargetMode="External"/><Relationship Id="rId1" Type="http://schemas.openxmlformats.org/officeDocument/2006/relationships/hyperlink" Target="https://e-okul.meb.gov.tr/common/OGRBilgiGosterILK.aspx?strOTC=173&amp;strADS=%C3%96KKE%C5%9E%20DO%C4%9EAN&amp;strSB=5.%20S%C4%B1n%C4%B1f%20/%20K%20%C5%9Eubesi&amp;Req=E47541992E2EF39E7283F6971E852E7F" TargetMode="External"/><Relationship Id="rId212" Type="http://schemas.openxmlformats.org/officeDocument/2006/relationships/hyperlink" Target="https://e-okul.meb.gov.tr/common/OGRBilgiGosterILK.aspx?strOTC=2235&amp;strADS=AY%C5%9EENUR%20Y%C4%B0%C4%9E%C4%B0T&amp;strSB=5.%20S%C4%B1n%C4%B1f%20/%20G%20%C5%9Eubesi&amp;Req=39086A993F45C952CECCD2BE13FABFA1" TargetMode="External"/><Relationship Id="rId233" Type="http://schemas.openxmlformats.org/officeDocument/2006/relationships/hyperlink" Target="https://e-okul.meb.gov.tr/common/OGRBilgiGosterILK.aspx?strOTC=2454&amp;strADS=YAS%C4%B0N%20DEN%C4%B0Z&amp;strSB=5.%20S%C4%B1n%C4%B1f%20/%20G%20%C5%9Eubesi&amp;Req=4C14BE38556A1AB4FEB80FB6649AC970" TargetMode="External"/><Relationship Id="rId254" Type="http://schemas.openxmlformats.org/officeDocument/2006/relationships/hyperlink" Target="https://e-okul.meb.gov.tr/common/OGRBilgiGosterILK.aspx?strOTC=673&amp;strADS=%C3%96KKE%C5%9E%20%C5%9EAHAN&amp;strSB=6.%20S%C4%B1n%C4%B1f%20/%20F%20%C5%9Eubesi&amp;Req=3B4EAC2198265A224D38F114593571AE" TargetMode="External"/><Relationship Id="rId28" Type="http://schemas.openxmlformats.org/officeDocument/2006/relationships/hyperlink" Target="https://e-okul.meb.gov.tr/common/OGRBilgiGosterILK.aspx?strOTC=2296&amp;strADS=YA%C4%9EMUR%20AKSOY&amp;strSB=5.%20S%C4%B1n%C4%B1f%20/%20K%20%C5%9Eubesi&amp;Req=F9E7E8F64B2EF2FA586240F0E75C1A49" TargetMode="External"/><Relationship Id="rId49" Type="http://schemas.openxmlformats.org/officeDocument/2006/relationships/hyperlink" Target="https://e-okul.meb.gov.tr/common/OGRBilgiGosterILK.aspx?strOTC=1071&amp;strADS=SULTAN%20AKAR&amp;strSB=5.%20S%C4%B1n%C4%B1f%20/%20H%20%C5%9Eubesi&amp;Req=8B39092C89F72AA6965D7937CA0C0275" TargetMode="External"/><Relationship Id="rId114" Type="http://schemas.openxmlformats.org/officeDocument/2006/relationships/hyperlink" Target="https://e-okul.meb.gov.tr/common/OGRBilgiGosterILK.aspx?strOTC=1255&amp;strADS=MEHMET%20BATUHAN%20CAN&amp;strSB=5.%20S%C4%B1n%C4%B1f%20/%20H%20%C5%9Eubesi&amp;Req=ECE3FADE1DFF4F4C30C9DF31526B4B2A" TargetMode="External"/><Relationship Id="rId275" Type="http://schemas.openxmlformats.org/officeDocument/2006/relationships/hyperlink" Target="https://eokul.meb.gov.tr/common/OGRBilgiGosterILK.aspx?strOTC=662&amp;strADS=MERYEM%20ALBAKL%C4%B0&amp;strSB=5.%20S%C4%B1n%C4%B1f%20/%20A%20%C5%9Eubesi&amp;Req=0F443D219847E192594A68EA91B2585" TargetMode="External"/><Relationship Id="rId296" Type="http://schemas.openxmlformats.org/officeDocument/2006/relationships/hyperlink" Target="https://eokul.meb.gov.tr/common/OGRBilgiGosterILK.aspx?strOTC=2363&amp;strADS=MERVE%20KAPLAN&amp;strSB=5.%20S%C4%B1n%C4%B1f%20/%20A%20%C5%9Eubesi&amp;Req=91E391046358019F79DB451FCA5BC68" TargetMode="External"/><Relationship Id="rId300" Type="http://schemas.openxmlformats.org/officeDocument/2006/relationships/hyperlink" Target="https://eokul.meb.gov.tr/common/OGRBilgiGosterILK.aspx?strOTC=2369&amp;strADS=MEHMET%20%C3%96ZT%C3%9CRK&amp;strSB=5.%20S%C4%B1n%C4%B1f%20/%20A%20%C5%9Eubesi&amp;Req=6350264C03D44878F987EA45EB2B4DC" TargetMode="External"/><Relationship Id="rId60" Type="http://schemas.openxmlformats.org/officeDocument/2006/relationships/hyperlink" Target="https://e-okul.meb.gov.tr/common/OGRBilgiGosterILK.aspx?strOTC=1209&amp;strADS=RAMAZAN%20ONUR%20BA%C5%9EARAN&amp;strSB=5.%20S%C4%B1n%C4%B1f%20/%20H%20%C5%9Eubesi&amp;Req=0D3E01C245030215755C6786CB788E1D" TargetMode="External"/><Relationship Id="rId81" Type="http://schemas.openxmlformats.org/officeDocument/2006/relationships/hyperlink" Target="https://e-okul.meb.gov.tr/common/OGRBilgiGosterILK.aspx?strOTC=13&amp;strADS=EL%C4%B0F%20DURMU%C5%9E&amp;strSB=5.%20S%C4%B1n%C4%B1f%20/%20H%20%C5%9Eubesi&amp;Req=03BCACA8636A819ACA51A2077B5C0A35" TargetMode="External"/><Relationship Id="rId135" Type="http://schemas.openxmlformats.org/officeDocument/2006/relationships/hyperlink" Target="https://e-okul.meb.gov.tr/common/OGRBilgiGosterILK.aspx?strOTC=2250&amp;strADS=%C4%B0BRAH%C4%B0M%20%C3%96MER%20ERDEM%20YAH%C5%9E%C4%B0&amp;strSB=5.%20S%C4%B1n%C4%B1f%20/%20I%20%C5%9Eubesi&amp;Req=714B0A78C1AC74A4A3EEEED76C46E246" TargetMode="External"/><Relationship Id="rId156" Type="http://schemas.openxmlformats.org/officeDocument/2006/relationships/hyperlink" Target="https://e-okul.meb.gov.tr/common/OGRBilgiGosterILK.aspx?strOTC=2428&amp;strADS=HASAN%20H%C3%9CSEY%C4%B0N%20CEYLAN&amp;strSB=5.%20S%C4%B1n%C4%B1f%20/%20I%20%C5%9Eubesi&amp;Req=4B66108B1DF98116649C3E7BBA37461A" TargetMode="External"/><Relationship Id="rId177" Type="http://schemas.openxmlformats.org/officeDocument/2006/relationships/hyperlink" Target="https://e-okul.meb.gov.tr/common/OGRBilgiGosterILK.aspx?strOTC=2240&amp;strADS=MEL%C4%B0KE%20NUR%20%C3%87%C4%B0F%C3%87%C4%B0&amp;strSB=5.%20S%C4%B1n%C4%B1f%20/%20G%20%C5%9Eubesi&amp;Req=658C7E976B9E4F1C1887BF37407ED323" TargetMode="External"/><Relationship Id="rId198" Type="http://schemas.openxmlformats.org/officeDocument/2006/relationships/hyperlink" Target="https://e-okul.meb.gov.tr/common/OGRBilgiGosterILK.aspx?strOTC=712&amp;strADS=%C4%B0LHAN%20B%C3%9CLB%C3%9CL&amp;strSB=5.%20S%C4%B1n%C4%B1f%20/%20G%20%C5%9Eubesi&amp;Req=29CE9BFD3479F81353DFD30918FB0962" TargetMode="External"/><Relationship Id="rId202" Type="http://schemas.openxmlformats.org/officeDocument/2006/relationships/hyperlink" Target="https://e-okul.meb.gov.tr/common/OGRBilgiGosterILK.aspx?strOTC=2035&amp;strADS=SUDENAZ%20YILDIRIM&amp;strSB=5.%20S%C4%B1n%C4%B1f%20/%20G%20%C5%9Eubesi&amp;Req=B7ECF26E3D290D486E7F3CC0E7F5C3F5" TargetMode="External"/><Relationship Id="rId223" Type="http://schemas.openxmlformats.org/officeDocument/2006/relationships/hyperlink" Target="https://e-okul.meb.gov.tr/common/OGRBilgiGosterILK.aspx?strOTC=2395&amp;strADS=KEREM%20FAT%C4%B0H%20G%C3%9CNE%C5%9E&amp;strSB=5.%20S%C4%B1n%C4%B1f%20/%20G%20%C5%9Eubesi&amp;Req=93B7C295D05C39663500945230E332E6" TargetMode="External"/><Relationship Id="rId244" Type="http://schemas.openxmlformats.org/officeDocument/2006/relationships/hyperlink" Target="https://e-okul.meb.gov.tr/common/OGRBilgiGosterILK.aspx?strOTC=645&amp;strADS=NECMETD%C4%B0N%20SEM%C4%B0H%20YATMAZ&amp;strSB=6.%20S%C4%B1n%C4%B1f%20/%20F%20%C5%9Eubesi&amp;Req=C642C6ED83DE93AC2EFB15D27088DCAA" TargetMode="External"/><Relationship Id="rId18" Type="http://schemas.openxmlformats.org/officeDocument/2006/relationships/hyperlink" Target="https://e-okul.meb.gov.tr/common/OGRBilgiGosterILK.aspx?strOTC=2285&amp;strADS=BET%C3%9CL%20CARUR&amp;strSB=5.%20S%C4%B1n%C4%B1f%20/%20K%20%C5%9Eubesi&amp;Req=9FED79CB8DAFDD86E64FFDEC1E4BF2DC" TargetMode="External"/><Relationship Id="rId39" Type="http://schemas.openxmlformats.org/officeDocument/2006/relationships/hyperlink" Target="https://e-okul.meb.gov.tr/common/OGRBilgiGosterILK.aspx?strOTC=2444&amp;strADS=O%C4%9EUZHAN%20DEM%C4%B0R&amp;strSB=5.%20S%C4%B1n%C4%B1f%20/%20K%20%C5%9Eubesi&amp;Req=9CB0D743C315C7358541430C8DE12326" TargetMode="External"/><Relationship Id="rId265" Type="http://schemas.openxmlformats.org/officeDocument/2006/relationships/hyperlink" Target="https://e-okul.meb.gov.tr/common/OGRBilgiGosterILK.aspx?strOTC=1994&amp;strADS=D%C4%B0LARA%20%C5%9EAHAN&amp;strSB=6.%20S%C4%B1n%C4%B1f%20/%20F%20%C5%9Eubesi&amp;Req=AD0CAF96FF09649B61BB4FC8F96C2CF6" TargetMode="External"/><Relationship Id="rId286" Type="http://schemas.openxmlformats.org/officeDocument/2006/relationships/hyperlink" Target="https://eokul.meb.gov.tr/common/OGRBilgiGosterILK.aspx?strOTC=2348&amp;strADS=LEYLA%20AHMET&amp;strSB=5.%20S%C4%B1n%C4%B1f%20/%20A%20%C5%9Eubesi&amp;Req=1B2825C8A16F6C01C806443B9210BB9" TargetMode="External"/><Relationship Id="rId50" Type="http://schemas.openxmlformats.org/officeDocument/2006/relationships/hyperlink" Target="https://e-okul.meb.gov.tr/common/OGRBilgiGosterILK.aspx?strOTC=1072&amp;strADS=NAZARNAZ%20KU%C5%9E&amp;strSB=5.%20S%C4%B1n%C4%B1f%20/%20H%20%C5%9Eubesi&amp;Req=C9DE59C81D2E9A98D22F207A58202191" TargetMode="External"/><Relationship Id="rId104" Type="http://schemas.openxmlformats.org/officeDocument/2006/relationships/hyperlink" Target="https://e-okul.meb.gov.tr/common/OGRBilgiGosterILK.aspx?strOTC=1215&amp;strADS=TU%C4%9E%C3%87E%20NUR%20%C3%96ZER&amp;strSB=5.%20S%C4%B1n%C4%B1f%20/%20H%20%C5%9Eubesi&amp;Req=0CD861BF26E4285FB530F8C915A0F290" TargetMode="External"/><Relationship Id="rId125" Type="http://schemas.openxmlformats.org/officeDocument/2006/relationships/hyperlink" Target="https://e-okul.meb.gov.tr/common/OGRBilgiGosterILK.aspx?strOTC=1552&amp;strADS=METEHAN%20ATALAN&amp;strSB=5.%20S%C4%B1n%C4%B1f%20/%20I%20%C5%9Eubesi&amp;Req=26207D9C3B68353AE717090BF8171AA4" TargetMode="External"/><Relationship Id="rId146" Type="http://schemas.openxmlformats.org/officeDocument/2006/relationships/hyperlink" Target="https://e-okul.meb.gov.tr/common/OGRBilgiGosterILK.aspx?strOTC=2269&amp;strADS=S%C4%B0MAY%20YILMAZ&amp;strSB=5.%20S%C4%B1n%C4%B1f%20/%20I%20%C5%9Eubesi&amp;Req=A1E3C6B315FAA51B3573FADFAC25E545" TargetMode="External"/><Relationship Id="rId167" Type="http://schemas.openxmlformats.org/officeDocument/2006/relationships/hyperlink" Target="https://e-okul.meb.gov.tr/common/OGRBilgiGosterILK.aspx?strOTC=2227&amp;strADS=BURAK%20DEM%C4%B0RBA%C5%9E&amp;strSB=5.%20S%C4%B1n%C4%B1f%20/%20G%20%C5%9Eubesi&amp;Req=3F5FBF05DDC3F5E85445CAAC50ACD192" TargetMode="External"/><Relationship Id="rId188" Type="http://schemas.openxmlformats.org/officeDocument/2006/relationships/hyperlink" Target="https://e-okul.meb.gov.tr/common/OGRBilgiGosterILK.aspx?strOTC=2399&amp;strADS=%C5%9EEMS%C4%B0%20G%C3%9CL%20KANTAR&amp;strSB=5.%20S%C4%B1n%C4%B1f%20/%20G%20%C5%9Eubesi&amp;Req=A1A53ACA392F214E2CF9D8D47DB7B4F5" TargetMode="External"/><Relationship Id="rId71" Type="http://schemas.openxmlformats.org/officeDocument/2006/relationships/hyperlink" Target="https://e-okul.meb.gov.tr/common/OGRBilgiGosterILK.aspx?strOTC=1232&amp;strADS=SAL%C4%B0H%20DAL&amp;strSB=5.%20S%C4%B1n%C4%B1f%20/%20H%20%C5%9Eubesi&amp;Req=88E09F59DABFC0430934D17E1EEC2D82" TargetMode="External"/><Relationship Id="rId92" Type="http://schemas.openxmlformats.org/officeDocument/2006/relationships/hyperlink" Target="https://e-okul.meb.gov.tr/common/OGRBilgiGosterILK.aspx?strOTC=1080&amp;strADS=S%C4%B0NAN%20%C3%9CZER&amp;strSB=5.%20S%C4%B1n%C4%B1f%20/%20H%20%C5%9Eubesi&amp;Req=26C50F186757B348CE148A46CE5EF1E9" TargetMode="External"/><Relationship Id="rId213" Type="http://schemas.openxmlformats.org/officeDocument/2006/relationships/hyperlink" Target="https://e-okul.meb.gov.tr/common/OGRBilgiGosterILK.aspx?strOTC=2237&amp;strADS=EL%C4%B0F%20ERG%C3%9CND%C3%9CZ&amp;strSB=5.%20S%C4%B1n%C4%B1f%20/%20G%20%C5%9Eubesi&amp;Req=2FA4FFD749BDFDF6CE9EA90E9B64338D" TargetMode="External"/><Relationship Id="rId234" Type="http://schemas.openxmlformats.org/officeDocument/2006/relationships/hyperlink" Target="https://e-okul.meb.gov.tr/common/OGRBilgiGosterILK.aspx?strOTC=3&amp;strADS=AYNUR%20LER&amp;strSB=6.%20S%C4%B1n%C4%B1f%20/%20F%20%C5%9Eubesi&amp;Req=A8E62D2473F0A10BB88B36770682F0A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304800</xdr:colOff>
      <xdr:row>2</xdr:row>
      <xdr:rowOff>114300</xdr:rowOff>
    </xdr:to>
    <xdr:pic>
      <xdr:nvPicPr>
        <xdr:cNvPr id="2" name="Resim 1" descr="Öğrenci Not Bilgis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9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304800</xdr:colOff>
      <xdr:row>2</xdr:row>
      <xdr:rowOff>304800</xdr:rowOff>
    </xdr:to>
    <xdr:pic>
      <xdr:nvPicPr>
        <xdr:cNvPr id="3" name="Resim 2" descr="Öğrenci Not Bilgisi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4</xdr:row>
      <xdr:rowOff>0</xdr:rowOff>
    </xdr:to>
    <xdr:pic>
      <xdr:nvPicPr>
        <xdr:cNvPr id="4" name="Resim 3" descr="Öğrenci Not Bilgis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05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304800</xdr:colOff>
      <xdr:row>5</xdr:row>
      <xdr:rowOff>0</xdr:rowOff>
    </xdr:to>
    <xdr:pic>
      <xdr:nvPicPr>
        <xdr:cNvPr id="5" name="Resim 4" descr="Öğrenci Not Bilgisi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36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304800</xdr:colOff>
      <xdr:row>6</xdr:row>
      <xdr:rowOff>0</xdr:rowOff>
    </xdr:to>
    <xdr:pic>
      <xdr:nvPicPr>
        <xdr:cNvPr id="6" name="Resim 5" descr="Öğrenci Not Bilgisi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7</xdr:row>
      <xdr:rowOff>114300</xdr:rowOff>
    </xdr:to>
    <xdr:pic>
      <xdr:nvPicPr>
        <xdr:cNvPr id="7" name="Resim 6" descr="Öğrenci Not Bilgisi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27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304800</xdr:colOff>
      <xdr:row>7</xdr:row>
      <xdr:rowOff>304800</xdr:rowOff>
    </xdr:to>
    <xdr:pic>
      <xdr:nvPicPr>
        <xdr:cNvPr id="8" name="Resim 7" descr="Öğrenci Not Bilgisi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46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304800</xdr:colOff>
      <xdr:row>9</xdr:row>
      <xdr:rowOff>0</xdr:rowOff>
    </xdr:to>
    <xdr:pic>
      <xdr:nvPicPr>
        <xdr:cNvPr id="9" name="Resim 8" descr="Öğrenci Not Bilgisi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307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0</xdr:rowOff>
    </xdr:to>
    <xdr:pic>
      <xdr:nvPicPr>
        <xdr:cNvPr id="10" name="Resim 9" descr="Öğrenci Not Bilgisi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338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304800</xdr:colOff>
      <xdr:row>10</xdr:row>
      <xdr:rowOff>304800</xdr:rowOff>
    </xdr:to>
    <xdr:pic>
      <xdr:nvPicPr>
        <xdr:cNvPr id="11" name="Resim 10" descr="Öğrenci Not Bilgisi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383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304800</xdr:colOff>
      <xdr:row>11</xdr:row>
      <xdr:rowOff>304800</xdr:rowOff>
    </xdr:to>
    <xdr:pic>
      <xdr:nvPicPr>
        <xdr:cNvPr id="12" name="Resim 11" descr="Öğrenci Not Bilgisi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444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0</xdr:rowOff>
    </xdr:to>
    <xdr:pic>
      <xdr:nvPicPr>
        <xdr:cNvPr id="13" name="Resim 12" descr="Öğrenci Not Bilgisi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304800</xdr:colOff>
      <xdr:row>13</xdr:row>
      <xdr:rowOff>304800</xdr:rowOff>
    </xdr:to>
    <xdr:pic>
      <xdr:nvPicPr>
        <xdr:cNvPr id="14" name="Resim 13" descr="Öğrenci Not Bilgisi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304800</xdr:colOff>
      <xdr:row>15</xdr:row>
      <xdr:rowOff>0</xdr:rowOff>
    </xdr:to>
    <xdr:pic>
      <xdr:nvPicPr>
        <xdr:cNvPr id="15" name="Resim 14" descr="Öğrenci Not Bilgisi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597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304800</xdr:colOff>
      <xdr:row>15</xdr:row>
      <xdr:rowOff>304800</xdr:rowOff>
    </xdr:to>
    <xdr:pic>
      <xdr:nvPicPr>
        <xdr:cNvPr id="16" name="Resim 15" descr="Öğrenci Not Bilgisi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642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0</xdr:rowOff>
    </xdr:to>
    <xdr:pic>
      <xdr:nvPicPr>
        <xdr:cNvPr id="17" name="Resim 16" descr="Öğrenci Not Bilgisi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673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304800</xdr:colOff>
      <xdr:row>18</xdr:row>
      <xdr:rowOff>0</xdr:rowOff>
    </xdr:to>
    <xdr:pic>
      <xdr:nvPicPr>
        <xdr:cNvPr id="18" name="Resim 17" descr="Öğrenci Not Bilgisi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703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304800</xdr:colOff>
      <xdr:row>19</xdr:row>
      <xdr:rowOff>0</xdr:rowOff>
    </xdr:to>
    <xdr:pic>
      <xdr:nvPicPr>
        <xdr:cNvPr id="19" name="Resim 18" descr="Öğrenci Not Bilgisi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304800</xdr:colOff>
      <xdr:row>19</xdr:row>
      <xdr:rowOff>304800</xdr:rowOff>
    </xdr:to>
    <xdr:pic>
      <xdr:nvPicPr>
        <xdr:cNvPr id="20" name="Resim 19" descr="Öğrenci Not Bilgisi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304800</xdr:colOff>
      <xdr:row>21</xdr:row>
      <xdr:rowOff>0</xdr:rowOff>
    </xdr:to>
    <xdr:pic>
      <xdr:nvPicPr>
        <xdr:cNvPr id="21" name="Resim 20" descr="Öğrenci Not Bilgisi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810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304800</xdr:colOff>
      <xdr:row>22</xdr:row>
      <xdr:rowOff>0</xdr:rowOff>
    </xdr:to>
    <xdr:pic>
      <xdr:nvPicPr>
        <xdr:cNvPr id="22" name="Resim 21" descr="Öğrenci Not Bilgisi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84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304800</xdr:colOff>
      <xdr:row>22</xdr:row>
      <xdr:rowOff>304800</xdr:rowOff>
    </xdr:to>
    <xdr:pic>
      <xdr:nvPicPr>
        <xdr:cNvPr id="23" name="Resim 22" descr="Öğrenci Not Bilgisi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871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304800</xdr:colOff>
      <xdr:row>23</xdr:row>
      <xdr:rowOff>304800</xdr:rowOff>
    </xdr:to>
    <xdr:pic>
      <xdr:nvPicPr>
        <xdr:cNvPr id="24" name="Resim 23" descr="Öğrenci Not Bilgisi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902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304800</xdr:colOff>
      <xdr:row>25</xdr:row>
      <xdr:rowOff>0</xdr:rowOff>
    </xdr:to>
    <xdr:pic>
      <xdr:nvPicPr>
        <xdr:cNvPr id="25" name="Resim 24" descr="Öğrenci Not Bilgisi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947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304800</xdr:colOff>
      <xdr:row>26</xdr:row>
      <xdr:rowOff>0</xdr:rowOff>
    </xdr:to>
    <xdr:pic>
      <xdr:nvPicPr>
        <xdr:cNvPr id="26" name="Resim 25" descr="Öğrenci Not Bilgisi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993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304800</xdr:colOff>
      <xdr:row>26</xdr:row>
      <xdr:rowOff>304800</xdr:rowOff>
    </xdr:to>
    <xdr:pic>
      <xdr:nvPicPr>
        <xdr:cNvPr id="27" name="Resim 26" descr="Öğrenci Not Bilgisi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039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304800</xdr:colOff>
      <xdr:row>27</xdr:row>
      <xdr:rowOff>304800</xdr:rowOff>
    </xdr:to>
    <xdr:pic>
      <xdr:nvPicPr>
        <xdr:cNvPr id="28" name="Resim 27" descr="Öğrenci Not Bilgisi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069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304800</xdr:colOff>
      <xdr:row>28</xdr:row>
      <xdr:rowOff>304800</xdr:rowOff>
    </xdr:to>
    <xdr:pic>
      <xdr:nvPicPr>
        <xdr:cNvPr id="29" name="Resim 28" descr="Öğrenci Not Bilgisi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304800</xdr:colOff>
      <xdr:row>30</xdr:row>
      <xdr:rowOff>0</xdr:rowOff>
    </xdr:to>
    <xdr:pic>
      <xdr:nvPicPr>
        <xdr:cNvPr id="30" name="Resim 29" descr="Öğrenci Not Bilgisi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145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31</xdr:row>
      <xdr:rowOff>0</xdr:rowOff>
    </xdr:to>
    <xdr:pic>
      <xdr:nvPicPr>
        <xdr:cNvPr id="31" name="Resim 30" descr="Öğrenci Not Bilgisi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191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304800</xdr:colOff>
      <xdr:row>32</xdr:row>
      <xdr:rowOff>0</xdr:rowOff>
    </xdr:to>
    <xdr:pic>
      <xdr:nvPicPr>
        <xdr:cNvPr id="32" name="Resim 31" descr="Öğrenci Not Bilgisi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222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304800</xdr:colOff>
      <xdr:row>32</xdr:row>
      <xdr:rowOff>304800</xdr:rowOff>
    </xdr:to>
    <xdr:pic>
      <xdr:nvPicPr>
        <xdr:cNvPr id="33" name="Resim 32" descr="Öğrenci Not Bilgisi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252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304800</xdr:colOff>
      <xdr:row>34</xdr:row>
      <xdr:rowOff>0</xdr:rowOff>
    </xdr:to>
    <xdr:pic>
      <xdr:nvPicPr>
        <xdr:cNvPr id="34" name="Resim 33" descr="Öğrenci Not Bilgisi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298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304800</xdr:colOff>
      <xdr:row>35</xdr:row>
      <xdr:rowOff>0</xdr:rowOff>
    </xdr:to>
    <xdr:pic>
      <xdr:nvPicPr>
        <xdr:cNvPr id="35" name="Resim 34" descr="Öğrenci Not Bilgisi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328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304800</xdr:colOff>
      <xdr:row>35</xdr:row>
      <xdr:rowOff>304800</xdr:rowOff>
    </xdr:to>
    <xdr:pic>
      <xdr:nvPicPr>
        <xdr:cNvPr id="36" name="Resim 35" descr="Öğrenci Not Bilgisi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359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304800</xdr:colOff>
      <xdr:row>36</xdr:row>
      <xdr:rowOff>304800</xdr:rowOff>
    </xdr:to>
    <xdr:pic>
      <xdr:nvPicPr>
        <xdr:cNvPr id="37" name="Resim 36" descr="Öğrenci Not Bilgisi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389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304800</xdr:colOff>
      <xdr:row>37</xdr:row>
      <xdr:rowOff>304800</xdr:rowOff>
    </xdr:to>
    <xdr:pic>
      <xdr:nvPicPr>
        <xdr:cNvPr id="38" name="Resim 37" descr="Öğrenci Not Bilgisi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43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304800</xdr:colOff>
      <xdr:row>39</xdr:row>
      <xdr:rowOff>0</xdr:rowOff>
    </xdr:to>
    <xdr:pic>
      <xdr:nvPicPr>
        <xdr:cNvPr id="39" name="Resim 38" descr="Öğrenci Not Bilgisi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496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304800</xdr:colOff>
      <xdr:row>39</xdr:row>
      <xdr:rowOff>304800</xdr:rowOff>
    </xdr:to>
    <xdr:pic>
      <xdr:nvPicPr>
        <xdr:cNvPr id="40" name="Resim 39" descr="Öğrenci Not Bilgisi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2</xdr:row>
      <xdr:rowOff>0</xdr:rowOff>
    </xdr:from>
    <xdr:ext cx="304800" cy="304800"/>
    <xdr:pic>
      <xdr:nvPicPr>
        <xdr:cNvPr id="41" name="Resim 40" descr="Öğrenci Not Bilgisi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</xdr:row>
      <xdr:rowOff>0</xdr:rowOff>
    </xdr:from>
    <xdr:ext cx="304800" cy="304800"/>
    <xdr:pic>
      <xdr:nvPicPr>
        <xdr:cNvPr id="42" name="Resim 41" descr="Öğrenci Not Bilgis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91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3</xdr:row>
      <xdr:rowOff>0</xdr:rowOff>
    </xdr:from>
    <xdr:ext cx="304800" cy="304800"/>
    <xdr:pic>
      <xdr:nvPicPr>
        <xdr:cNvPr id="43" name="Resim 42" descr="Öğrenci Not Bilgisi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21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304800" cy="304800"/>
    <xdr:pic>
      <xdr:nvPicPr>
        <xdr:cNvPr id="44" name="Resim 43" descr="Öğrenci Not Bilgisi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67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5</xdr:row>
      <xdr:rowOff>0</xdr:rowOff>
    </xdr:from>
    <xdr:ext cx="304800" cy="304800"/>
    <xdr:pic>
      <xdr:nvPicPr>
        <xdr:cNvPr id="45" name="Resim 44" descr="Öğrenci Not Bilgisi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6</xdr:row>
      <xdr:rowOff>0</xdr:rowOff>
    </xdr:from>
    <xdr:ext cx="304800" cy="304800"/>
    <xdr:pic>
      <xdr:nvPicPr>
        <xdr:cNvPr id="46" name="Resim 45" descr="Öğrenci Not Bilgisi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32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7</xdr:row>
      <xdr:rowOff>0</xdr:rowOff>
    </xdr:from>
    <xdr:ext cx="304800" cy="304800"/>
    <xdr:pic>
      <xdr:nvPicPr>
        <xdr:cNvPr id="47" name="Resim 46" descr="Öğrenci Not Bilgisi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93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304800" cy="304800"/>
    <xdr:pic>
      <xdr:nvPicPr>
        <xdr:cNvPr id="48" name="Resim 47" descr="Öğrenci Not Bilgisi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304800" cy="304800"/>
    <xdr:pic>
      <xdr:nvPicPr>
        <xdr:cNvPr id="49" name="Resim 48" descr="Öğrenci Not Bilgisi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369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304800" cy="304800"/>
    <xdr:pic>
      <xdr:nvPicPr>
        <xdr:cNvPr id="50" name="Resim 49" descr="Öğrenci Not Bilgisi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304800" cy="304800"/>
    <xdr:pic>
      <xdr:nvPicPr>
        <xdr:cNvPr id="51" name="Resim 50" descr="Öğrenci Not Bilgisi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461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</xdr:row>
      <xdr:rowOff>0</xdr:rowOff>
    </xdr:from>
    <xdr:ext cx="304800" cy="304800"/>
    <xdr:pic>
      <xdr:nvPicPr>
        <xdr:cNvPr id="52" name="Resim 51" descr="Öğrenci Not Bilgisi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304800" cy="304800"/>
    <xdr:pic>
      <xdr:nvPicPr>
        <xdr:cNvPr id="53" name="Resim 52" descr="Öğrenci Not Bilgisi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14</xdr:row>
      <xdr:rowOff>0</xdr:rowOff>
    </xdr:from>
    <xdr:ext cx="304800" cy="304800"/>
    <xdr:pic>
      <xdr:nvPicPr>
        <xdr:cNvPr id="54" name="Resim 53" descr="Öğrenci Not Bilgisi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628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15</xdr:row>
      <xdr:rowOff>0</xdr:rowOff>
    </xdr:from>
    <xdr:ext cx="304800" cy="304800"/>
    <xdr:pic>
      <xdr:nvPicPr>
        <xdr:cNvPr id="55" name="Resim 54" descr="Öğrenci Not Bilgisi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659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16</xdr:row>
      <xdr:rowOff>0</xdr:rowOff>
    </xdr:from>
    <xdr:ext cx="304800" cy="304800"/>
    <xdr:pic>
      <xdr:nvPicPr>
        <xdr:cNvPr id="56" name="Resim 55" descr="Öğrenci Not Bilgisi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17</xdr:row>
      <xdr:rowOff>0</xdr:rowOff>
    </xdr:from>
    <xdr:ext cx="304800" cy="304800"/>
    <xdr:pic>
      <xdr:nvPicPr>
        <xdr:cNvPr id="57" name="Resim 56" descr="Öğrenci Not Bilgisi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720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18</xdr:row>
      <xdr:rowOff>0</xdr:rowOff>
    </xdr:from>
    <xdr:ext cx="304800" cy="304800"/>
    <xdr:pic>
      <xdr:nvPicPr>
        <xdr:cNvPr id="58" name="Resim 57" descr="Öğrenci Not Bilgisi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19</xdr:row>
      <xdr:rowOff>0</xdr:rowOff>
    </xdr:from>
    <xdr:ext cx="304800" cy="304800"/>
    <xdr:pic>
      <xdr:nvPicPr>
        <xdr:cNvPr id="59" name="Resim 58" descr="Öğrenci Not Bilgisi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796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20</xdr:row>
      <xdr:rowOff>0</xdr:rowOff>
    </xdr:from>
    <xdr:ext cx="304800" cy="304800"/>
    <xdr:pic>
      <xdr:nvPicPr>
        <xdr:cNvPr id="60" name="Resim 59" descr="Öğrenci Not Bilgisi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304800" cy="304800"/>
    <xdr:pic>
      <xdr:nvPicPr>
        <xdr:cNvPr id="61" name="Resim 60" descr="Öğrenci Not Bilgisi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857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22</xdr:row>
      <xdr:rowOff>0</xdr:rowOff>
    </xdr:from>
    <xdr:ext cx="304800" cy="304800"/>
    <xdr:pic>
      <xdr:nvPicPr>
        <xdr:cNvPr id="62" name="Resim 61" descr="Öğrenci Not Bilgisi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887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23</xdr:row>
      <xdr:rowOff>0</xdr:rowOff>
    </xdr:from>
    <xdr:ext cx="304800" cy="304800"/>
    <xdr:pic>
      <xdr:nvPicPr>
        <xdr:cNvPr id="63" name="Resim 62" descr="Öğrenci Not Bilgisi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933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24</xdr:row>
      <xdr:rowOff>0</xdr:rowOff>
    </xdr:from>
    <xdr:ext cx="304800" cy="304800"/>
    <xdr:pic>
      <xdr:nvPicPr>
        <xdr:cNvPr id="64" name="Resim 63" descr="Öğrenci Not Bilgisi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979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25</xdr:row>
      <xdr:rowOff>0</xdr:rowOff>
    </xdr:from>
    <xdr:ext cx="304800" cy="304800"/>
    <xdr:pic>
      <xdr:nvPicPr>
        <xdr:cNvPr id="65" name="Resim 64" descr="Öğrenci Not Bilgisi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02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26</xdr:row>
      <xdr:rowOff>0</xdr:rowOff>
    </xdr:from>
    <xdr:ext cx="304800" cy="304800"/>
    <xdr:pic>
      <xdr:nvPicPr>
        <xdr:cNvPr id="66" name="Resim 65" descr="Öğrenci Not Bilgisi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055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27</xdr:row>
      <xdr:rowOff>0</xdr:rowOff>
    </xdr:from>
    <xdr:ext cx="304800" cy="304800"/>
    <xdr:pic>
      <xdr:nvPicPr>
        <xdr:cNvPr id="67" name="Resim 66" descr="Öğrenci Not Bilgisi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085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304800" cy="304800"/>
    <xdr:pic>
      <xdr:nvPicPr>
        <xdr:cNvPr id="68" name="Resim 67" descr="Öğrenci Not Bilgisi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131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304800" cy="304800"/>
    <xdr:pic>
      <xdr:nvPicPr>
        <xdr:cNvPr id="69" name="Resim 68" descr="Öğrenci Not Bilgisi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177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30</xdr:row>
      <xdr:rowOff>0</xdr:rowOff>
    </xdr:from>
    <xdr:ext cx="304800" cy="304800"/>
    <xdr:pic>
      <xdr:nvPicPr>
        <xdr:cNvPr id="70" name="Resim 69" descr="Öğrenci Not Bilgisi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31</xdr:row>
      <xdr:rowOff>0</xdr:rowOff>
    </xdr:from>
    <xdr:ext cx="304800" cy="304800"/>
    <xdr:pic>
      <xdr:nvPicPr>
        <xdr:cNvPr id="71" name="Resim 70" descr="Öğrenci Not Bilgisi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238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32</xdr:row>
      <xdr:rowOff>0</xdr:rowOff>
    </xdr:from>
    <xdr:ext cx="304800" cy="304800"/>
    <xdr:pic>
      <xdr:nvPicPr>
        <xdr:cNvPr id="72" name="Resim 71" descr="Öğrenci Not Bilgisi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33</xdr:row>
      <xdr:rowOff>0</xdr:rowOff>
    </xdr:from>
    <xdr:ext cx="304800" cy="304800"/>
    <xdr:pic>
      <xdr:nvPicPr>
        <xdr:cNvPr id="73" name="Resim 72" descr="Öğrenci Not Bilgisi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314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34</xdr:row>
      <xdr:rowOff>0</xdr:rowOff>
    </xdr:from>
    <xdr:ext cx="304800" cy="304800"/>
    <xdr:pic>
      <xdr:nvPicPr>
        <xdr:cNvPr id="74" name="Resim 73" descr="Öğrenci Not Bilgisi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344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35</xdr:row>
      <xdr:rowOff>0</xdr:rowOff>
    </xdr:from>
    <xdr:ext cx="304800" cy="304800"/>
    <xdr:pic>
      <xdr:nvPicPr>
        <xdr:cNvPr id="75" name="Resim 74" descr="Öğrenci Not Bilgisi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36</xdr:row>
      <xdr:rowOff>0</xdr:rowOff>
    </xdr:from>
    <xdr:ext cx="304800" cy="304800"/>
    <xdr:pic>
      <xdr:nvPicPr>
        <xdr:cNvPr id="76" name="Resim 75" descr="Öğrenci Not Bilgisi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421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37</xdr:row>
      <xdr:rowOff>0</xdr:rowOff>
    </xdr:from>
    <xdr:ext cx="304800" cy="304800"/>
    <xdr:pic>
      <xdr:nvPicPr>
        <xdr:cNvPr id="77" name="Resim 76" descr="Öğrenci Not Bilgisi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482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38</xdr:row>
      <xdr:rowOff>0</xdr:rowOff>
    </xdr:from>
    <xdr:ext cx="304800" cy="304800"/>
    <xdr:pic>
      <xdr:nvPicPr>
        <xdr:cNvPr id="78" name="Resim 77" descr="Öğrenci Not Bilgisi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12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0</xdr:colOff>
      <xdr:row>1</xdr:row>
      <xdr:rowOff>0</xdr:rowOff>
    </xdr:from>
    <xdr:to>
      <xdr:col>10</xdr:col>
      <xdr:colOff>304800</xdr:colOff>
      <xdr:row>2</xdr:row>
      <xdr:rowOff>114300</xdr:rowOff>
    </xdr:to>
    <xdr:pic>
      <xdr:nvPicPr>
        <xdr:cNvPr id="1025" name="Picture 1" descr="Öğrenci Not Bilgisi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952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304800</xdr:colOff>
      <xdr:row>2</xdr:row>
      <xdr:rowOff>304800</xdr:rowOff>
    </xdr:to>
    <xdr:pic>
      <xdr:nvPicPr>
        <xdr:cNvPr id="1026" name="Picture 2" descr="Öğrenci Not Bilgisi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609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4</xdr:row>
      <xdr:rowOff>0</xdr:rowOff>
    </xdr:to>
    <xdr:pic>
      <xdr:nvPicPr>
        <xdr:cNvPr id="1027" name="Picture 3" descr="Öğrenci Not Bilgisi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923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304800</xdr:colOff>
      <xdr:row>5</xdr:row>
      <xdr:rowOff>0</xdr:rowOff>
    </xdr:to>
    <xdr:pic>
      <xdr:nvPicPr>
        <xdr:cNvPr id="1028" name="Picture 4" descr="Öğrenci Not Bilgisi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390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304800</xdr:colOff>
      <xdr:row>6</xdr:row>
      <xdr:rowOff>0</xdr:rowOff>
    </xdr:to>
    <xdr:pic>
      <xdr:nvPicPr>
        <xdr:cNvPr id="1029" name="Picture 5" descr="Öğrenci Not Bilgisi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7049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7</xdr:row>
      <xdr:rowOff>114300</xdr:rowOff>
    </xdr:to>
    <xdr:pic>
      <xdr:nvPicPr>
        <xdr:cNvPr id="1030" name="Picture 6" descr="Öğrenci Not Bilgisi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0193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304800</xdr:colOff>
      <xdr:row>7</xdr:row>
      <xdr:rowOff>304800</xdr:rowOff>
    </xdr:to>
    <xdr:pic>
      <xdr:nvPicPr>
        <xdr:cNvPr id="1031" name="Picture 7" descr="Öğrenci Not Bilgisi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209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304800</xdr:colOff>
      <xdr:row>9</xdr:row>
      <xdr:rowOff>0</xdr:rowOff>
    </xdr:to>
    <xdr:pic>
      <xdr:nvPicPr>
        <xdr:cNvPr id="1032" name="Picture 8" descr="Öğrenci Not Bilgisi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5241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0</xdr:rowOff>
    </xdr:to>
    <xdr:pic>
      <xdr:nvPicPr>
        <xdr:cNvPr id="1033" name="Picture 9" descr="Öğrenci Not Bilgisi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8384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304800</xdr:colOff>
      <xdr:row>10</xdr:row>
      <xdr:rowOff>304800</xdr:rowOff>
    </xdr:to>
    <xdr:pic>
      <xdr:nvPicPr>
        <xdr:cNvPr id="1034" name="Picture 10" descr="Öğrenci Not Bilgisi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31527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304800</xdr:colOff>
      <xdr:row>11</xdr:row>
      <xdr:rowOff>304800</xdr:rowOff>
    </xdr:to>
    <xdr:pic>
      <xdr:nvPicPr>
        <xdr:cNvPr id="1035" name="Picture 11" descr="Öğrenci Not Bilgisi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34671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0</xdr:rowOff>
    </xdr:to>
    <xdr:pic>
      <xdr:nvPicPr>
        <xdr:cNvPr id="1036" name="Picture 12" descr="Öğrenci Not Bilgisi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37814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304800</xdr:colOff>
      <xdr:row>13</xdr:row>
      <xdr:rowOff>304800</xdr:rowOff>
    </xdr:to>
    <xdr:pic>
      <xdr:nvPicPr>
        <xdr:cNvPr id="1037" name="Picture 13" descr="Öğrenci Not Bilgisi">
          <a:hlinkClick xmlns:r="http://schemas.openxmlformats.org/officeDocument/2006/relationships" r:id="rId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4095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304800</xdr:colOff>
      <xdr:row>15</xdr:row>
      <xdr:rowOff>0</xdr:rowOff>
    </xdr:to>
    <xdr:pic>
      <xdr:nvPicPr>
        <xdr:cNvPr id="1038" name="Picture 14" descr="Öğrenci Not Bilgisi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45624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304800</xdr:colOff>
      <xdr:row>15</xdr:row>
      <xdr:rowOff>304800</xdr:rowOff>
    </xdr:to>
    <xdr:pic>
      <xdr:nvPicPr>
        <xdr:cNvPr id="1039" name="Picture 15" descr="Öğrenci Not Bilgisi">
          <a:hlinkClick xmlns:r="http://schemas.openxmlformats.org/officeDocument/2006/relationships" r:id="rId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5029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0</xdr:rowOff>
    </xdr:to>
    <xdr:pic>
      <xdr:nvPicPr>
        <xdr:cNvPr id="1040" name="Picture 16" descr="Öğrenci Not Bilgisi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53435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304800</xdr:colOff>
      <xdr:row>18</xdr:row>
      <xdr:rowOff>0</xdr:rowOff>
    </xdr:to>
    <xdr:pic>
      <xdr:nvPicPr>
        <xdr:cNvPr id="1041" name="Picture 17" descr="Öğrenci Not Bilgisi">
          <a:hlinkClick xmlns:r="http://schemas.openxmlformats.org/officeDocument/2006/relationships" r:id="rId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5810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304800</xdr:colOff>
      <xdr:row>19</xdr:row>
      <xdr:rowOff>0</xdr:rowOff>
    </xdr:to>
    <xdr:pic>
      <xdr:nvPicPr>
        <xdr:cNvPr id="1042" name="Picture 18" descr="Öğrenci Not Bilgisi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62769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304800</xdr:colOff>
      <xdr:row>19</xdr:row>
      <xdr:rowOff>304800</xdr:rowOff>
    </xdr:to>
    <xdr:pic>
      <xdr:nvPicPr>
        <xdr:cNvPr id="1043" name="Picture 19" descr="Öğrenci Not Bilgisi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65913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304800</xdr:colOff>
      <xdr:row>21</xdr:row>
      <xdr:rowOff>0</xdr:rowOff>
    </xdr:to>
    <xdr:pic>
      <xdr:nvPicPr>
        <xdr:cNvPr id="1044" name="Picture 20" descr="Öğrenci Not Bilgisi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70580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304800</xdr:colOff>
      <xdr:row>22</xdr:row>
      <xdr:rowOff>0</xdr:rowOff>
    </xdr:to>
    <xdr:pic>
      <xdr:nvPicPr>
        <xdr:cNvPr id="1045" name="Picture 21" descr="Öğrenci Not Bilgisi">
          <a:hlinkClick xmlns:r="http://schemas.openxmlformats.org/officeDocument/2006/relationships" r:id="rId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7524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304800</xdr:colOff>
      <xdr:row>22</xdr:row>
      <xdr:rowOff>304800</xdr:rowOff>
    </xdr:to>
    <xdr:pic>
      <xdr:nvPicPr>
        <xdr:cNvPr id="1046" name="Picture 22" descr="Öğrenci Not Bilgisi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79914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304800</xdr:colOff>
      <xdr:row>23</xdr:row>
      <xdr:rowOff>304800</xdr:rowOff>
    </xdr:to>
    <xdr:pic>
      <xdr:nvPicPr>
        <xdr:cNvPr id="1047" name="Picture 23" descr="Öğrenci Not Bilgisi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8458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304800</xdr:colOff>
      <xdr:row>25</xdr:row>
      <xdr:rowOff>0</xdr:rowOff>
    </xdr:to>
    <xdr:pic>
      <xdr:nvPicPr>
        <xdr:cNvPr id="1048" name="Picture 24" descr="Öğrenci Not Bilgisi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90773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304800</xdr:colOff>
      <xdr:row>26</xdr:row>
      <xdr:rowOff>0</xdr:rowOff>
    </xdr:to>
    <xdr:pic>
      <xdr:nvPicPr>
        <xdr:cNvPr id="1049" name="Picture 25" descr="Öğrenci Not Bilgisi">
          <a:hlinkClick xmlns:r="http://schemas.openxmlformats.org/officeDocument/2006/relationships" r:id="rId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95440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304800</xdr:colOff>
      <xdr:row>26</xdr:row>
      <xdr:rowOff>304800</xdr:rowOff>
    </xdr:to>
    <xdr:pic>
      <xdr:nvPicPr>
        <xdr:cNvPr id="1050" name="Picture 26" descr="Öğrenci Not Bilgisi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98583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304800</xdr:colOff>
      <xdr:row>27</xdr:row>
      <xdr:rowOff>304800</xdr:rowOff>
    </xdr:to>
    <xdr:pic>
      <xdr:nvPicPr>
        <xdr:cNvPr id="1051" name="Picture 27" descr="Öğrenci Not Bilgisi">
          <a:hlinkClick xmlns:r="http://schemas.openxmlformats.org/officeDocument/2006/relationships" r:id="rId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01727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304800</xdr:colOff>
      <xdr:row>28</xdr:row>
      <xdr:rowOff>304800</xdr:rowOff>
    </xdr:to>
    <xdr:pic>
      <xdr:nvPicPr>
        <xdr:cNvPr id="1052" name="Picture 28" descr="Öğrenci Not Bilgisi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04870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304800</xdr:colOff>
      <xdr:row>30</xdr:row>
      <xdr:rowOff>0</xdr:rowOff>
    </xdr:to>
    <xdr:pic>
      <xdr:nvPicPr>
        <xdr:cNvPr id="1053" name="Picture 29" descr="Öğrenci Not Bilgisi">
          <a:hlinkClick xmlns:r="http://schemas.openxmlformats.org/officeDocument/2006/relationships" r:id="rId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08013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31</xdr:row>
      <xdr:rowOff>0</xdr:rowOff>
    </xdr:to>
    <xdr:pic>
      <xdr:nvPicPr>
        <xdr:cNvPr id="1054" name="Picture 30" descr="Öğrenci Not Bilgisi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11156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304800</xdr:colOff>
      <xdr:row>32</xdr:row>
      <xdr:rowOff>0</xdr:rowOff>
    </xdr:to>
    <xdr:pic>
      <xdr:nvPicPr>
        <xdr:cNvPr id="1055" name="Picture 31" descr="Öğrenci Not Bilgisi">
          <a:hlinkClick xmlns:r="http://schemas.openxmlformats.org/officeDocument/2006/relationships" r:id="rId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143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304800</xdr:colOff>
      <xdr:row>32</xdr:row>
      <xdr:rowOff>304800</xdr:rowOff>
    </xdr:to>
    <xdr:pic>
      <xdr:nvPicPr>
        <xdr:cNvPr id="1056" name="Picture 32" descr="Öğrenci Not Bilgisi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17443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304800</xdr:colOff>
      <xdr:row>34</xdr:row>
      <xdr:rowOff>0</xdr:rowOff>
    </xdr:to>
    <xdr:pic>
      <xdr:nvPicPr>
        <xdr:cNvPr id="1057" name="Picture 33" descr="Öğrenci Not Bilgisi">
          <a:hlinkClick xmlns:r="http://schemas.openxmlformats.org/officeDocument/2006/relationships" r:id="rId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2058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304800</xdr:colOff>
      <xdr:row>35</xdr:row>
      <xdr:rowOff>0</xdr:rowOff>
    </xdr:to>
    <xdr:pic>
      <xdr:nvPicPr>
        <xdr:cNvPr id="1058" name="Picture 34" descr="Öğrenci Not Bilgisi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23729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304800</xdr:colOff>
      <xdr:row>35</xdr:row>
      <xdr:rowOff>304800</xdr:rowOff>
    </xdr:to>
    <xdr:pic>
      <xdr:nvPicPr>
        <xdr:cNvPr id="1059" name="Picture 35" descr="Öğrenci Not Bilgisi">
          <a:hlinkClick xmlns:r="http://schemas.openxmlformats.org/officeDocument/2006/relationships" r:id="rId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28397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304800</xdr:colOff>
      <xdr:row>36</xdr:row>
      <xdr:rowOff>304800</xdr:rowOff>
    </xdr:to>
    <xdr:pic>
      <xdr:nvPicPr>
        <xdr:cNvPr id="1060" name="Picture 36" descr="Öğrenci Not Bilgisi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31540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304800</xdr:colOff>
      <xdr:row>37</xdr:row>
      <xdr:rowOff>304800</xdr:rowOff>
    </xdr:to>
    <xdr:pic>
      <xdr:nvPicPr>
        <xdr:cNvPr id="1061" name="Picture 37" descr="Öğrenci Not Bilgisi">
          <a:hlinkClick xmlns:r="http://schemas.openxmlformats.org/officeDocument/2006/relationships" r:id="rId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34683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304800</xdr:colOff>
      <xdr:row>39</xdr:row>
      <xdr:rowOff>0</xdr:rowOff>
    </xdr:to>
    <xdr:pic>
      <xdr:nvPicPr>
        <xdr:cNvPr id="1062" name="Picture 38" descr="Öğrenci Not Bilgisi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37826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304800</xdr:colOff>
      <xdr:row>39</xdr:row>
      <xdr:rowOff>304800</xdr:rowOff>
    </xdr:to>
    <xdr:pic>
      <xdr:nvPicPr>
        <xdr:cNvPr id="1063" name="Picture 39" descr="Öğrenci Not Bilgisi">
          <a:hlinkClick xmlns:r="http://schemas.openxmlformats.org/officeDocument/2006/relationships" r:id="rId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409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304800</xdr:colOff>
      <xdr:row>41</xdr:row>
      <xdr:rowOff>104775</xdr:rowOff>
    </xdr:to>
    <xdr:pic>
      <xdr:nvPicPr>
        <xdr:cNvPr id="1064" name="Picture 40" descr="Öğrenci Not Bilgisi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45637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304800</xdr:colOff>
      <xdr:row>2</xdr:row>
      <xdr:rowOff>114300</xdr:rowOff>
    </xdr:to>
    <xdr:pic>
      <xdr:nvPicPr>
        <xdr:cNvPr id="79" name="Picture 1" descr="Öğrenci Not Bilgisi">
          <a:hlinkClick xmlns:r="http://schemas.openxmlformats.org/officeDocument/2006/relationships" r:id="rId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952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304800</xdr:colOff>
      <xdr:row>2</xdr:row>
      <xdr:rowOff>304800</xdr:rowOff>
    </xdr:to>
    <xdr:pic>
      <xdr:nvPicPr>
        <xdr:cNvPr id="80" name="Picture 2" descr="Öğrenci Not Bilgisi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609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4</xdr:row>
      <xdr:rowOff>0</xdr:rowOff>
    </xdr:to>
    <xdr:pic>
      <xdr:nvPicPr>
        <xdr:cNvPr id="81" name="Picture 3" descr="Öğrenci Not Bilgisi">
          <a:hlinkClick xmlns:r="http://schemas.openxmlformats.org/officeDocument/2006/relationships" r:id="rId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923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304800</xdr:colOff>
      <xdr:row>5</xdr:row>
      <xdr:rowOff>0</xdr:rowOff>
    </xdr:to>
    <xdr:pic>
      <xdr:nvPicPr>
        <xdr:cNvPr id="82" name="Picture 4" descr="Öğrenci Not Bilgisi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390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304800</xdr:colOff>
      <xdr:row>6</xdr:row>
      <xdr:rowOff>0</xdr:rowOff>
    </xdr:to>
    <xdr:pic>
      <xdr:nvPicPr>
        <xdr:cNvPr id="83" name="Picture 5" descr="Öğrenci Not Bilgisi">
          <a:hlinkClick xmlns:r="http://schemas.openxmlformats.org/officeDocument/2006/relationships" r:id="rId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7049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7</xdr:row>
      <xdr:rowOff>114300</xdr:rowOff>
    </xdr:to>
    <xdr:pic>
      <xdr:nvPicPr>
        <xdr:cNvPr id="84" name="Picture 6" descr="Öğrenci Not Bilgisi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0193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304800</xdr:colOff>
      <xdr:row>7</xdr:row>
      <xdr:rowOff>304800</xdr:rowOff>
    </xdr:to>
    <xdr:pic>
      <xdr:nvPicPr>
        <xdr:cNvPr id="85" name="Picture 7" descr="Öğrenci Not Bilgisi">
          <a:hlinkClick xmlns:r="http://schemas.openxmlformats.org/officeDocument/2006/relationships" r:id="rId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209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304800</xdr:colOff>
      <xdr:row>9</xdr:row>
      <xdr:rowOff>0</xdr:rowOff>
    </xdr:to>
    <xdr:pic>
      <xdr:nvPicPr>
        <xdr:cNvPr id="86" name="Picture 8" descr="Öğrenci Not Bilgisi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5241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0</xdr:rowOff>
    </xdr:to>
    <xdr:pic>
      <xdr:nvPicPr>
        <xdr:cNvPr id="87" name="Picture 9" descr="Öğrenci Not Bilgisi">
          <a:hlinkClick xmlns:r="http://schemas.openxmlformats.org/officeDocument/2006/relationships" r:id="rId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8384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304800</xdr:colOff>
      <xdr:row>10</xdr:row>
      <xdr:rowOff>304800</xdr:rowOff>
    </xdr:to>
    <xdr:pic>
      <xdr:nvPicPr>
        <xdr:cNvPr id="88" name="Picture 10" descr="Öğrenci Not Bilgisi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31527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304800</xdr:colOff>
      <xdr:row>11</xdr:row>
      <xdr:rowOff>304800</xdr:rowOff>
    </xdr:to>
    <xdr:pic>
      <xdr:nvPicPr>
        <xdr:cNvPr id="89" name="Picture 11" descr="Öğrenci Not Bilgisi">
          <a:hlinkClick xmlns:r="http://schemas.openxmlformats.org/officeDocument/2006/relationships" r:id="rId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34671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0</xdr:rowOff>
    </xdr:to>
    <xdr:pic>
      <xdr:nvPicPr>
        <xdr:cNvPr id="90" name="Picture 12" descr="Öğrenci Not Bilgisi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37814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304800</xdr:colOff>
      <xdr:row>13</xdr:row>
      <xdr:rowOff>304800</xdr:rowOff>
    </xdr:to>
    <xdr:pic>
      <xdr:nvPicPr>
        <xdr:cNvPr id="91" name="Picture 13" descr="Öğrenci Not Bilgisi">
          <a:hlinkClick xmlns:r="http://schemas.openxmlformats.org/officeDocument/2006/relationships" r:id="rId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4095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304800</xdr:colOff>
      <xdr:row>15</xdr:row>
      <xdr:rowOff>0</xdr:rowOff>
    </xdr:to>
    <xdr:pic>
      <xdr:nvPicPr>
        <xdr:cNvPr id="92" name="Picture 14" descr="Öğrenci Not Bilgisi">
          <a:hlinkClick xmlns:r="http://schemas.openxmlformats.org/officeDocument/2006/relationships" r:id="rId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45624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304800</xdr:colOff>
      <xdr:row>15</xdr:row>
      <xdr:rowOff>304800</xdr:rowOff>
    </xdr:to>
    <xdr:pic>
      <xdr:nvPicPr>
        <xdr:cNvPr id="93" name="Picture 15" descr="Öğrenci Not Bilgisi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5029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0</xdr:rowOff>
    </xdr:to>
    <xdr:pic>
      <xdr:nvPicPr>
        <xdr:cNvPr id="94" name="Picture 16" descr="Öğrenci Not Bilgisi">
          <a:hlinkClick xmlns:r="http://schemas.openxmlformats.org/officeDocument/2006/relationships" r:id="rId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53435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304800</xdr:colOff>
      <xdr:row>18</xdr:row>
      <xdr:rowOff>0</xdr:rowOff>
    </xdr:to>
    <xdr:pic>
      <xdr:nvPicPr>
        <xdr:cNvPr id="95" name="Picture 17" descr="Öğrenci Not Bilgisi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5810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304800</xdr:colOff>
      <xdr:row>19</xdr:row>
      <xdr:rowOff>0</xdr:rowOff>
    </xdr:to>
    <xdr:pic>
      <xdr:nvPicPr>
        <xdr:cNvPr id="1024" name="Picture 18" descr="Öğrenci Not Bilgisi">
          <a:hlinkClick xmlns:r="http://schemas.openxmlformats.org/officeDocument/2006/relationships" r:id="rId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62769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304800</xdr:colOff>
      <xdr:row>19</xdr:row>
      <xdr:rowOff>304800</xdr:rowOff>
    </xdr:to>
    <xdr:pic>
      <xdr:nvPicPr>
        <xdr:cNvPr id="1065" name="Picture 19" descr="Öğrenci Not Bilgisi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65913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304800</xdr:colOff>
      <xdr:row>21</xdr:row>
      <xdr:rowOff>0</xdr:rowOff>
    </xdr:to>
    <xdr:pic>
      <xdr:nvPicPr>
        <xdr:cNvPr id="1066" name="Picture 20" descr="Öğrenci Not Bilgisi">
          <a:hlinkClick xmlns:r="http://schemas.openxmlformats.org/officeDocument/2006/relationships" r:id="rId1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70580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304800</xdr:colOff>
      <xdr:row>22</xdr:row>
      <xdr:rowOff>0</xdr:rowOff>
    </xdr:to>
    <xdr:pic>
      <xdr:nvPicPr>
        <xdr:cNvPr id="1067" name="Picture 21" descr="Öğrenci Not Bilgisi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7524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304800</xdr:colOff>
      <xdr:row>22</xdr:row>
      <xdr:rowOff>304800</xdr:rowOff>
    </xdr:to>
    <xdr:pic>
      <xdr:nvPicPr>
        <xdr:cNvPr id="1068" name="Picture 22" descr="Öğrenci Not Bilgisi">
          <a:hlinkClick xmlns:r="http://schemas.openxmlformats.org/officeDocument/2006/relationships" r:id="rId1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79914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304800</xdr:colOff>
      <xdr:row>23</xdr:row>
      <xdr:rowOff>304800</xdr:rowOff>
    </xdr:to>
    <xdr:pic>
      <xdr:nvPicPr>
        <xdr:cNvPr id="1069" name="Picture 23" descr="Öğrenci Not Bilgisi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8458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304800</xdr:colOff>
      <xdr:row>25</xdr:row>
      <xdr:rowOff>0</xdr:rowOff>
    </xdr:to>
    <xdr:pic>
      <xdr:nvPicPr>
        <xdr:cNvPr id="1070" name="Picture 24" descr="Öğrenci Not Bilgisi">
          <a:hlinkClick xmlns:r="http://schemas.openxmlformats.org/officeDocument/2006/relationships" r:id="rId1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90773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304800</xdr:colOff>
      <xdr:row>26</xdr:row>
      <xdr:rowOff>0</xdr:rowOff>
    </xdr:to>
    <xdr:pic>
      <xdr:nvPicPr>
        <xdr:cNvPr id="1071" name="Picture 25" descr="Öğrenci Not Bilgisi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95440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304800</xdr:colOff>
      <xdr:row>26</xdr:row>
      <xdr:rowOff>304800</xdr:rowOff>
    </xdr:to>
    <xdr:pic>
      <xdr:nvPicPr>
        <xdr:cNvPr id="1072" name="Picture 26" descr="Öğrenci Not Bilgisi">
          <a:hlinkClick xmlns:r="http://schemas.openxmlformats.org/officeDocument/2006/relationships" r:id="rId1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98583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304800</xdr:colOff>
      <xdr:row>27</xdr:row>
      <xdr:rowOff>304800</xdr:rowOff>
    </xdr:to>
    <xdr:pic>
      <xdr:nvPicPr>
        <xdr:cNvPr id="1073" name="Picture 27" descr="Öğrenci Not Bilgisi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01727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304800</xdr:colOff>
      <xdr:row>28</xdr:row>
      <xdr:rowOff>304800</xdr:rowOff>
    </xdr:to>
    <xdr:pic>
      <xdr:nvPicPr>
        <xdr:cNvPr id="1074" name="Picture 28" descr="Öğrenci Not Bilgisi">
          <a:hlinkClick xmlns:r="http://schemas.openxmlformats.org/officeDocument/2006/relationships" r:id="rId1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04870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304800</xdr:colOff>
      <xdr:row>30</xdr:row>
      <xdr:rowOff>0</xdr:rowOff>
    </xdr:to>
    <xdr:pic>
      <xdr:nvPicPr>
        <xdr:cNvPr id="1075" name="Picture 29" descr="Öğrenci Not Bilgisi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08013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31</xdr:row>
      <xdr:rowOff>0</xdr:rowOff>
    </xdr:to>
    <xdr:pic>
      <xdr:nvPicPr>
        <xdr:cNvPr id="1076" name="Picture 30" descr="Öğrenci Not Bilgisi">
          <a:hlinkClick xmlns:r="http://schemas.openxmlformats.org/officeDocument/2006/relationships" r:id="rId1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11156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304800</xdr:colOff>
      <xdr:row>32</xdr:row>
      <xdr:rowOff>0</xdr:rowOff>
    </xdr:to>
    <xdr:pic>
      <xdr:nvPicPr>
        <xdr:cNvPr id="1077" name="Picture 31" descr="Öğrenci Not Bilgisi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143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304800</xdr:colOff>
      <xdr:row>32</xdr:row>
      <xdr:rowOff>304800</xdr:rowOff>
    </xdr:to>
    <xdr:pic>
      <xdr:nvPicPr>
        <xdr:cNvPr id="1078" name="Picture 32" descr="Öğrenci Not Bilgisi">
          <a:hlinkClick xmlns:r="http://schemas.openxmlformats.org/officeDocument/2006/relationships" r:id="rId1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17443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304800</xdr:colOff>
      <xdr:row>34</xdr:row>
      <xdr:rowOff>0</xdr:rowOff>
    </xdr:to>
    <xdr:pic>
      <xdr:nvPicPr>
        <xdr:cNvPr id="1079" name="Picture 33" descr="Öğrenci Not Bilgisi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2058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304800</xdr:colOff>
      <xdr:row>35</xdr:row>
      <xdr:rowOff>0</xdr:rowOff>
    </xdr:to>
    <xdr:pic>
      <xdr:nvPicPr>
        <xdr:cNvPr id="1080" name="Picture 34" descr="Öğrenci Not Bilgisi">
          <a:hlinkClick xmlns:r="http://schemas.openxmlformats.org/officeDocument/2006/relationships" r:id="rId1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23729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304800</xdr:colOff>
      <xdr:row>35</xdr:row>
      <xdr:rowOff>304800</xdr:rowOff>
    </xdr:to>
    <xdr:pic>
      <xdr:nvPicPr>
        <xdr:cNvPr id="1081" name="Picture 35" descr="Öğrenci Not Bilgisi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28397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304800</xdr:colOff>
      <xdr:row>36</xdr:row>
      <xdr:rowOff>304800</xdr:rowOff>
    </xdr:to>
    <xdr:pic>
      <xdr:nvPicPr>
        <xdr:cNvPr id="1082" name="Picture 36" descr="Öğrenci Not Bilgisi">
          <a:hlinkClick xmlns:r="http://schemas.openxmlformats.org/officeDocument/2006/relationships" r:id="rId1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31540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304800</xdr:colOff>
      <xdr:row>37</xdr:row>
      <xdr:rowOff>304800</xdr:rowOff>
    </xdr:to>
    <xdr:pic>
      <xdr:nvPicPr>
        <xdr:cNvPr id="1083" name="Picture 37" descr="Öğrenci Not Bilgisi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34683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304800</xdr:colOff>
      <xdr:row>39</xdr:row>
      <xdr:rowOff>0</xdr:rowOff>
    </xdr:to>
    <xdr:pic>
      <xdr:nvPicPr>
        <xdr:cNvPr id="1084" name="Picture 38" descr="Öğrenci Not Bilgisi">
          <a:hlinkClick xmlns:r="http://schemas.openxmlformats.org/officeDocument/2006/relationships" r:id="rId1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37826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304800</xdr:colOff>
      <xdr:row>39</xdr:row>
      <xdr:rowOff>304800</xdr:rowOff>
    </xdr:to>
    <xdr:pic>
      <xdr:nvPicPr>
        <xdr:cNvPr id="1085" name="Picture 39" descr="Öğrenci Not Bilgisi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409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304800</xdr:colOff>
      <xdr:row>41</xdr:row>
      <xdr:rowOff>104775</xdr:rowOff>
    </xdr:to>
    <xdr:pic>
      <xdr:nvPicPr>
        <xdr:cNvPr id="1086" name="Picture 40" descr="Öğrenci Not Bilgisi">
          <a:hlinkClick xmlns:r="http://schemas.openxmlformats.org/officeDocument/2006/relationships" r:id="rId1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45637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304800</xdr:colOff>
      <xdr:row>2</xdr:row>
      <xdr:rowOff>114300</xdr:rowOff>
    </xdr:to>
    <xdr:pic>
      <xdr:nvPicPr>
        <xdr:cNvPr id="2049" name="Picture 1" descr="Öğrenci Not Bilgisi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952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304800</xdr:colOff>
      <xdr:row>2</xdr:row>
      <xdr:rowOff>304800</xdr:rowOff>
    </xdr:to>
    <xdr:pic>
      <xdr:nvPicPr>
        <xdr:cNvPr id="2050" name="Picture 2" descr="Öğrenci Not Bilgisi">
          <a:hlinkClick xmlns:r="http://schemas.openxmlformats.org/officeDocument/2006/relationships" r:id="rId1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609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4</xdr:row>
      <xdr:rowOff>0</xdr:rowOff>
    </xdr:to>
    <xdr:pic>
      <xdr:nvPicPr>
        <xdr:cNvPr id="2051" name="Picture 3" descr="Öğrenci Not Bilgisi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0763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304800</xdr:colOff>
      <xdr:row>5</xdr:row>
      <xdr:rowOff>0</xdr:rowOff>
    </xdr:to>
    <xdr:pic>
      <xdr:nvPicPr>
        <xdr:cNvPr id="2052" name="Picture 4" descr="Öğrenci Not Bilgisi">
          <a:hlinkClick xmlns:r="http://schemas.openxmlformats.org/officeDocument/2006/relationships" r:id="rId1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390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304800</xdr:colOff>
      <xdr:row>6</xdr:row>
      <xdr:rowOff>0</xdr:rowOff>
    </xdr:to>
    <xdr:pic>
      <xdr:nvPicPr>
        <xdr:cNvPr id="2053" name="Picture 5" descr="Öğrenci Not Bilgisi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7049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7</xdr:row>
      <xdr:rowOff>114300</xdr:rowOff>
    </xdr:to>
    <xdr:pic>
      <xdr:nvPicPr>
        <xdr:cNvPr id="2054" name="Picture 6" descr="Öğrenci Not Bilgisi">
          <a:hlinkClick xmlns:r="http://schemas.openxmlformats.org/officeDocument/2006/relationships" r:id="rId1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0193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304800</xdr:colOff>
      <xdr:row>7</xdr:row>
      <xdr:rowOff>304800</xdr:rowOff>
    </xdr:to>
    <xdr:pic>
      <xdr:nvPicPr>
        <xdr:cNvPr id="2055" name="Picture 7" descr="Öğrenci Not Bilgisi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209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304800</xdr:colOff>
      <xdr:row>9</xdr:row>
      <xdr:rowOff>0</xdr:rowOff>
    </xdr:to>
    <xdr:pic>
      <xdr:nvPicPr>
        <xdr:cNvPr id="2056" name="Picture 8" descr="Öğrenci Not Bilgisi">
          <a:hlinkClick xmlns:r="http://schemas.openxmlformats.org/officeDocument/2006/relationships" r:id="rId1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5241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0</xdr:rowOff>
    </xdr:to>
    <xdr:pic>
      <xdr:nvPicPr>
        <xdr:cNvPr id="2057" name="Picture 9" descr="Öğrenci Not Bilgisi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8384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304800</xdr:colOff>
      <xdr:row>10</xdr:row>
      <xdr:rowOff>304800</xdr:rowOff>
    </xdr:to>
    <xdr:pic>
      <xdr:nvPicPr>
        <xdr:cNvPr id="2058" name="Picture 10" descr="Öğrenci Not Bilgisi">
          <a:hlinkClick xmlns:r="http://schemas.openxmlformats.org/officeDocument/2006/relationships" r:id="rId1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33051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304800</xdr:colOff>
      <xdr:row>11</xdr:row>
      <xdr:rowOff>304800</xdr:rowOff>
    </xdr:to>
    <xdr:pic>
      <xdr:nvPicPr>
        <xdr:cNvPr id="2059" name="Picture 11" descr="Öğrenci Not Bilgisi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361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0</xdr:rowOff>
    </xdr:to>
    <xdr:pic>
      <xdr:nvPicPr>
        <xdr:cNvPr id="2060" name="Picture 12" descr="Öğrenci Not Bilgisi">
          <a:hlinkClick xmlns:r="http://schemas.openxmlformats.org/officeDocument/2006/relationships" r:id="rId1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40862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304800</xdr:colOff>
      <xdr:row>13</xdr:row>
      <xdr:rowOff>304800</xdr:rowOff>
    </xdr:to>
    <xdr:pic>
      <xdr:nvPicPr>
        <xdr:cNvPr id="2061" name="Picture 13" descr="Öğrenci Not Bilgisi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47053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304800</xdr:colOff>
      <xdr:row>15</xdr:row>
      <xdr:rowOff>0</xdr:rowOff>
    </xdr:to>
    <xdr:pic>
      <xdr:nvPicPr>
        <xdr:cNvPr id="2062" name="Picture 14" descr="Öğrenci Not Bilgisi">
          <a:hlinkClick xmlns:r="http://schemas.openxmlformats.org/officeDocument/2006/relationships" r:id="rId1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50196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304800</xdr:colOff>
      <xdr:row>15</xdr:row>
      <xdr:rowOff>304800</xdr:rowOff>
    </xdr:to>
    <xdr:pic>
      <xdr:nvPicPr>
        <xdr:cNvPr id="2063" name="Picture 15" descr="Öğrenci Not Bilgisi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533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0</xdr:rowOff>
    </xdr:to>
    <xdr:pic>
      <xdr:nvPicPr>
        <xdr:cNvPr id="2064" name="Picture 16" descr="Öğrenci Not Bilgisi">
          <a:hlinkClick xmlns:r="http://schemas.openxmlformats.org/officeDocument/2006/relationships" r:id="rId1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59531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304800</xdr:colOff>
      <xdr:row>18</xdr:row>
      <xdr:rowOff>0</xdr:rowOff>
    </xdr:to>
    <xdr:pic>
      <xdr:nvPicPr>
        <xdr:cNvPr id="2065" name="Picture 17" descr="Öğrenci Not Bilgisi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64198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304800</xdr:colOff>
      <xdr:row>19</xdr:row>
      <xdr:rowOff>0</xdr:rowOff>
    </xdr:to>
    <xdr:pic>
      <xdr:nvPicPr>
        <xdr:cNvPr id="2066" name="Picture 18" descr="Öğrenci Not Bilgisi">
          <a:hlinkClick xmlns:r="http://schemas.openxmlformats.org/officeDocument/2006/relationships" r:id="rId1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70389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304800</xdr:colOff>
      <xdr:row>19</xdr:row>
      <xdr:rowOff>304800</xdr:rowOff>
    </xdr:to>
    <xdr:pic>
      <xdr:nvPicPr>
        <xdr:cNvPr id="2067" name="Picture 19" descr="Öğrenci Not Bilgisi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75057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304800</xdr:colOff>
      <xdr:row>21</xdr:row>
      <xdr:rowOff>0</xdr:rowOff>
    </xdr:to>
    <xdr:pic>
      <xdr:nvPicPr>
        <xdr:cNvPr id="2068" name="Picture 20" descr="Öğrenci Not Bilgisi">
          <a:hlinkClick xmlns:r="http://schemas.openxmlformats.org/officeDocument/2006/relationships" r:id="rId1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79724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304800</xdr:colOff>
      <xdr:row>22</xdr:row>
      <xdr:rowOff>0</xdr:rowOff>
    </xdr:to>
    <xdr:pic>
      <xdr:nvPicPr>
        <xdr:cNvPr id="2069" name="Picture 21" descr="Öğrenci Not Bilgisi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85915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304800</xdr:colOff>
      <xdr:row>22</xdr:row>
      <xdr:rowOff>304800</xdr:rowOff>
    </xdr:to>
    <xdr:pic>
      <xdr:nvPicPr>
        <xdr:cNvPr id="2070" name="Picture 22" descr="Öğrenci Not Bilgisi">
          <a:hlinkClick xmlns:r="http://schemas.openxmlformats.org/officeDocument/2006/relationships" r:id="rId1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89058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304800</xdr:colOff>
      <xdr:row>23</xdr:row>
      <xdr:rowOff>304800</xdr:rowOff>
    </xdr:to>
    <xdr:pic>
      <xdr:nvPicPr>
        <xdr:cNvPr id="2071" name="Picture 23" descr="Öğrenci Not Bilgisi">
          <a:hlinkClick xmlns:r="http://schemas.openxmlformats.org/officeDocument/2006/relationships" r:id="rId1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9220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304800</xdr:colOff>
      <xdr:row>25</xdr:row>
      <xdr:rowOff>0</xdr:rowOff>
    </xdr:to>
    <xdr:pic>
      <xdr:nvPicPr>
        <xdr:cNvPr id="2072" name="Picture 24" descr="Öğrenci Not Bilgisi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95345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304800</xdr:colOff>
      <xdr:row>26</xdr:row>
      <xdr:rowOff>0</xdr:rowOff>
    </xdr:to>
    <xdr:pic>
      <xdr:nvPicPr>
        <xdr:cNvPr id="2073" name="Picture 25" descr="Öğrenci Not Bilgisi">
          <a:hlinkClick xmlns:r="http://schemas.openxmlformats.org/officeDocument/2006/relationships" r:id="rId1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98488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304800</xdr:colOff>
      <xdr:row>26</xdr:row>
      <xdr:rowOff>304800</xdr:rowOff>
    </xdr:to>
    <xdr:pic>
      <xdr:nvPicPr>
        <xdr:cNvPr id="2074" name="Picture 26" descr="Öğrenci Not Bilgisi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01631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304800</xdr:colOff>
      <xdr:row>27</xdr:row>
      <xdr:rowOff>304800</xdr:rowOff>
    </xdr:to>
    <xdr:pic>
      <xdr:nvPicPr>
        <xdr:cNvPr id="2075" name="Picture 27" descr="Öğrenci Not Bilgisi">
          <a:hlinkClick xmlns:r="http://schemas.openxmlformats.org/officeDocument/2006/relationships" r:id="rId1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047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304800</xdr:colOff>
      <xdr:row>28</xdr:row>
      <xdr:rowOff>304800</xdr:rowOff>
    </xdr:to>
    <xdr:pic>
      <xdr:nvPicPr>
        <xdr:cNvPr id="2076" name="Picture 28" descr="Öğrenci Not Bilgisi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07918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304800</xdr:colOff>
      <xdr:row>30</xdr:row>
      <xdr:rowOff>0</xdr:rowOff>
    </xdr:to>
    <xdr:pic>
      <xdr:nvPicPr>
        <xdr:cNvPr id="2077" name="Picture 29" descr="Öğrenci Not Bilgisi">
          <a:hlinkClick xmlns:r="http://schemas.openxmlformats.org/officeDocument/2006/relationships" r:id="rId1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12585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31</xdr:row>
      <xdr:rowOff>0</xdr:rowOff>
    </xdr:to>
    <xdr:pic>
      <xdr:nvPicPr>
        <xdr:cNvPr id="2078" name="Picture 30" descr="Öğrenci Not Bilgisi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15728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304800</xdr:colOff>
      <xdr:row>32</xdr:row>
      <xdr:rowOff>0</xdr:rowOff>
    </xdr:to>
    <xdr:pic>
      <xdr:nvPicPr>
        <xdr:cNvPr id="2079" name="Picture 31" descr="Öğrenci Not Bilgisi">
          <a:hlinkClick xmlns:r="http://schemas.openxmlformats.org/officeDocument/2006/relationships" r:id="rId1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1887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304800</xdr:colOff>
      <xdr:row>32</xdr:row>
      <xdr:rowOff>304800</xdr:rowOff>
    </xdr:to>
    <xdr:pic>
      <xdr:nvPicPr>
        <xdr:cNvPr id="2080" name="Picture 32" descr="Öğrenci Not Bilgisi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2353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304800</xdr:colOff>
      <xdr:row>34</xdr:row>
      <xdr:rowOff>0</xdr:rowOff>
    </xdr:to>
    <xdr:pic>
      <xdr:nvPicPr>
        <xdr:cNvPr id="2081" name="Picture 33" descr="Öğrenci Not Bilgisi">
          <a:hlinkClick xmlns:r="http://schemas.openxmlformats.org/officeDocument/2006/relationships" r:id="rId1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2668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304800</xdr:colOff>
      <xdr:row>35</xdr:row>
      <xdr:rowOff>0</xdr:rowOff>
    </xdr:to>
    <xdr:pic>
      <xdr:nvPicPr>
        <xdr:cNvPr id="2082" name="Picture 34" descr="Öğrenci Not Bilgisi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29825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304800</xdr:colOff>
      <xdr:row>35</xdr:row>
      <xdr:rowOff>304800</xdr:rowOff>
    </xdr:to>
    <xdr:pic>
      <xdr:nvPicPr>
        <xdr:cNvPr id="2083" name="Picture 35" descr="Öğrenci Not Bilgisi">
          <a:hlinkClick xmlns:r="http://schemas.openxmlformats.org/officeDocument/2006/relationships" r:id="rId1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32969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304800</xdr:colOff>
      <xdr:row>36</xdr:row>
      <xdr:rowOff>304800</xdr:rowOff>
    </xdr:to>
    <xdr:pic>
      <xdr:nvPicPr>
        <xdr:cNvPr id="2084" name="Picture 36" descr="Öğrenci Not Bilgisi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36112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304800</xdr:colOff>
      <xdr:row>37</xdr:row>
      <xdr:rowOff>304800</xdr:rowOff>
    </xdr:to>
    <xdr:pic>
      <xdr:nvPicPr>
        <xdr:cNvPr id="2085" name="Picture 37" descr="Öğrenci Not Bilgisi">
          <a:hlinkClick xmlns:r="http://schemas.openxmlformats.org/officeDocument/2006/relationships" r:id="rId1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40779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304800</xdr:colOff>
      <xdr:row>39</xdr:row>
      <xdr:rowOff>0</xdr:rowOff>
    </xdr:to>
    <xdr:pic>
      <xdr:nvPicPr>
        <xdr:cNvPr id="2086" name="Picture 38" descr="Öğrenci Not Bilgisi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43922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304800</xdr:colOff>
      <xdr:row>2</xdr:row>
      <xdr:rowOff>114300</xdr:rowOff>
    </xdr:to>
    <xdr:pic>
      <xdr:nvPicPr>
        <xdr:cNvPr id="2048" name="Picture 1" descr="Öğrenci Not Bilgisi">
          <a:hlinkClick xmlns:r="http://schemas.openxmlformats.org/officeDocument/2006/relationships" r:id="rId1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952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304800</xdr:colOff>
      <xdr:row>2</xdr:row>
      <xdr:rowOff>304800</xdr:rowOff>
    </xdr:to>
    <xdr:pic>
      <xdr:nvPicPr>
        <xdr:cNvPr id="2087" name="Picture 2" descr="Öğrenci Not Bilgisi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76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4</xdr:row>
      <xdr:rowOff>0</xdr:rowOff>
    </xdr:to>
    <xdr:pic>
      <xdr:nvPicPr>
        <xdr:cNvPr id="2088" name="Picture 3" descr="Öğrenci Not Bilgisi">
          <a:hlinkClick xmlns:r="http://schemas.openxmlformats.org/officeDocument/2006/relationships" r:id="rId1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0763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304800</xdr:colOff>
      <xdr:row>5</xdr:row>
      <xdr:rowOff>0</xdr:rowOff>
    </xdr:to>
    <xdr:pic>
      <xdr:nvPicPr>
        <xdr:cNvPr id="2089" name="Picture 4" descr="Öğrenci Not Bilgisi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390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304800</xdr:colOff>
      <xdr:row>6</xdr:row>
      <xdr:rowOff>0</xdr:rowOff>
    </xdr:to>
    <xdr:pic>
      <xdr:nvPicPr>
        <xdr:cNvPr id="2090" name="Picture 5" descr="Öğrenci Not Bilgisi">
          <a:hlinkClick xmlns:r="http://schemas.openxmlformats.org/officeDocument/2006/relationships" r:id="rId1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8573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7</xdr:row>
      <xdr:rowOff>114300</xdr:rowOff>
    </xdr:to>
    <xdr:pic>
      <xdr:nvPicPr>
        <xdr:cNvPr id="2091" name="Picture 6" descr="Öğrenci Not Bilgisi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3241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304800</xdr:colOff>
      <xdr:row>7</xdr:row>
      <xdr:rowOff>304800</xdr:rowOff>
    </xdr:to>
    <xdr:pic>
      <xdr:nvPicPr>
        <xdr:cNvPr id="2092" name="Picture 7" descr="Öğrenci Not Bilgisi">
          <a:hlinkClick xmlns:r="http://schemas.openxmlformats.org/officeDocument/2006/relationships" r:id="rId1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514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304800</xdr:colOff>
      <xdr:row>9</xdr:row>
      <xdr:rowOff>0</xdr:rowOff>
    </xdr:to>
    <xdr:pic>
      <xdr:nvPicPr>
        <xdr:cNvPr id="2093" name="Picture 8" descr="Öğrenci Not Bilgisi">
          <a:hlinkClick xmlns:r="http://schemas.openxmlformats.org/officeDocument/2006/relationships" r:id="rId1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828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0</xdr:rowOff>
    </xdr:to>
    <xdr:pic>
      <xdr:nvPicPr>
        <xdr:cNvPr id="2094" name="Picture 9" descr="Öğrenci Not Bilgisi">
          <a:hlinkClick xmlns:r="http://schemas.openxmlformats.org/officeDocument/2006/relationships" r:id="rId1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34480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304800</xdr:colOff>
      <xdr:row>10</xdr:row>
      <xdr:rowOff>304800</xdr:rowOff>
    </xdr:to>
    <xdr:pic>
      <xdr:nvPicPr>
        <xdr:cNvPr id="2095" name="Picture 10" descr="Öğrenci Not Bilgisi">
          <a:hlinkClick xmlns:r="http://schemas.openxmlformats.org/officeDocument/2006/relationships" r:id="rId1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39147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304800</xdr:colOff>
      <xdr:row>11</xdr:row>
      <xdr:rowOff>304800</xdr:rowOff>
    </xdr:to>
    <xdr:pic>
      <xdr:nvPicPr>
        <xdr:cNvPr id="2096" name="Picture 11" descr="Öğrenci Not Bilgisi">
          <a:hlinkClick xmlns:r="http://schemas.openxmlformats.org/officeDocument/2006/relationships" r:id="rId1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45339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0</xdr:rowOff>
    </xdr:to>
    <xdr:pic>
      <xdr:nvPicPr>
        <xdr:cNvPr id="2097" name="Picture 12" descr="Öğrenci Not Bilgisi">
          <a:hlinkClick xmlns:r="http://schemas.openxmlformats.org/officeDocument/2006/relationships" r:id="rId1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48482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304800</xdr:colOff>
      <xdr:row>13</xdr:row>
      <xdr:rowOff>304800</xdr:rowOff>
    </xdr:to>
    <xdr:pic>
      <xdr:nvPicPr>
        <xdr:cNvPr id="2098" name="Picture 13" descr="Öğrenci Not Bilgisi">
          <a:hlinkClick xmlns:r="http://schemas.openxmlformats.org/officeDocument/2006/relationships" r:id="rId1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53149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304800</xdr:colOff>
      <xdr:row>15</xdr:row>
      <xdr:rowOff>0</xdr:rowOff>
    </xdr:to>
    <xdr:pic>
      <xdr:nvPicPr>
        <xdr:cNvPr id="2099" name="Picture 14" descr="Öğrenci Not Bilgisi">
          <a:hlinkClick xmlns:r="http://schemas.openxmlformats.org/officeDocument/2006/relationships" r:id="rId1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56292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304800</xdr:colOff>
      <xdr:row>15</xdr:row>
      <xdr:rowOff>304800</xdr:rowOff>
    </xdr:to>
    <xdr:pic>
      <xdr:nvPicPr>
        <xdr:cNvPr id="2100" name="Picture 15" descr="Öğrenci Not Bilgisi">
          <a:hlinkClick xmlns:r="http://schemas.openxmlformats.org/officeDocument/2006/relationships" r:id="rId1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609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0</xdr:rowOff>
    </xdr:to>
    <xdr:pic>
      <xdr:nvPicPr>
        <xdr:cNvPr id="2101" name="Picture 16" descr="Öğrenci Not Bilgisi">
          <a:hlinkClick xmlns:r="http://schemas.openxmlformats.org/officeDocument/2006/relationships" r:id="rId1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65627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304800</xdr:colOff>
      <xdr:row>18</xdr:row>
      <xdr:rowOff>0</xdr:rowOff>
    </xdr:to>
    <xdr:pic>
      <xdr:nvPicPr>
        <xdr:cNvPr id="2102" name="Picture 17" descr="Öğrenci Not Bilgisi">
          <a:hlinkClick xmlns:r="http://schemas.openxmlformats.org/officeDocument/2006/relationships" r:id="rId1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68770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304800</xdr:colOff>
      <xdr:row>19</xdr:row>
      <xdr:rowOff>0</xdr:rowOff>
    </xdr:to>
    <xdr:pic>
      <xdr:nvPicPr>
        <xdr:cNvPr id="2103" name="Picture 18" descr="Öğrenci Not Bilgisi">
          <a:hlinkClick xmlns:r="http://schemas.openxmlformats.org/officeDocument/2006/relationships" r:id="rId1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73437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304800</xdr:colOff>
      <xdr:row>19</xdr:row>
      <xdr:rowOff>304800</xdr:rowOff>
    </xdr:to>
    <xdr:pic>
      <xdr:nvPicPr>
        <xdr:cNvPr id="2104" name="Picture 19" descr="Öğrenci Not Bilgisi">
          <a:hlinkClick xmlns:r="http://schemas.openxmlformats.org/officeDocument/2006/relationships" r:id="rId1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781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304800</xdr:colOff>
      <xdr:row>21</xdr:row>
      <xdr:rowOff>0</xdr:rowOff>
    </xdr:to>
    <xdr:pic>
      <xdr:nvPicPr>
        <xdr:cNvPr id="2105" name="Picture 20" descr="Öğrenci Not Bilgisi">
          <a:hlinkClick xmlns:r="http://schemas.openxmlformats.org/officeDocument/2006/relationships" r:id="rId1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82772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304800</xdr:colOff>
      <xdr:row>22</xdr:row>
      <xdr:rowOff>0</xdr:rowOff>
    </xdr:to>
    <xdr:pic>
      <xdr:nvPicPr>
        <xdr:cNvPr id="2106" name="Picture 21" descr="Öğrenci Not Bilgisi">
          <a:hlinkClick xmlns:r="http://schemas.openxmlformats.org/officeDocument/2006/relationships" r:id="rId1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87439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304800</xdr:colOff>
      <xdr:row>22</xdr:row>
      <xdr:rowOff>304800</xdr:rowOff>
    </xdr:to>
    <xdr:pic>
      <xdr:nvPicPr>
        <xdr:cNvPr id="2107" name="Picture 22" descr="Öğrenci Not Bilgisi">
          <a:hlinkClick xmlns:r="http://schemas.openxmlformats.org/officeDocument/2006/relationships" r:id="rId1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90582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304800</xdr:colOff>
      <xdr:row>23</xdr:row>
      <xdr:rowOff>304800</xdr:rowOff>
    </xdr:to>
    <xdr:pic>
      <xdr:nvPicPr>
        <xdr:cNvPr id="2108" name="Picture 23" descr="Öğrenci Not Bilgisi">
          <a:hlinkClick xmlns:r="http://schemas.openxmlformats.org/officeDocument/2006/relationships" r:id="rId1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9372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304800</xdr:colOff>
      <xdr:row>25</xdr:row>
      <xdr:rowOff>0</xdr:rowOff>
    </xdr:to>
    <xdr:pic>
      <xdr:nvPicPr>
        <xdr:cNvPr id="2109" name="Picture 24" descr="Öğrenci Not Bilgisi">
          <a:hlinkClick xmlns:r="http://schemas.openxmlformats.org/officeDocument/2006/relationships" r:id="rId1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9686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304800</xdr:colOff>
      <xdr:row>26</xdr:row>
      <xdr:rowOff>0</xdr:rowOff>
    </xdr:to>
    <xdr:pic>
      <xdr:nvPicPr>
        <xdr:cNvPr id="2110" name="Picture 25" descr="Öğrenci Not Bilgisi">
          <a:hlinkClick xmlns:r="http://schemas.openxmlformats.org/officeDocument/2006/relationships" r:id="rId1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0153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304800</xdr:colOff>
      <xdr:row>26</xdr:row>
      <xdr:rowOff>304800</xdr:rowOff>
    </xdr:to>
    <xdr:pic>
      <xdr:nvPicPr>
        <xdr:cNvPr id="2111" name="Picture 26" descr="Öğrenci Not Bilgisi">
          <a:hlinkClick xmlns:r="http://schemas.openxmlformats.org/officeDocument/2006/relationships" r:id="rId1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04679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304800</xdr:colOff>
      <xdr:row>27</xdr:row>
      <xdr:rowOff>304800</xdr:rowOff>
    </xdr:to>
    <xdr:pic>
      <xdr:nvPicPr>
        <xdr:cNvPr id="1087" name="Picture 27" descr="Öğrenci Not Bilgisi">
          <a:hlinkClick xmlns:r="http://schemas.openxmlformats.org/officeDocument/2006/relationships" r:id="rId1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07823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304800</xdr:colOff>
      <xdr:row>28</xdr:row>
      <xdr:rowOff>304800</xdr:rowOff>
    </xdr:to>
    <xdr:pic>
      <xdr:nvPicPr>
        <xdr:cNvPr id="2112" name="Picture 28" descr="Öğrenci Not Bilgisi">
          <a:hlinkClick xmlns:r="http://schemas.openxmlformats.org/officeDocument/2006/relationships" r:id="rId1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12490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304800</xdr:colOff>
      <xdr:row>30</xdr:row>
      <xdr:rowOff>0</xdr:rowOff>
    </xdr:to>
    <xdr:pic>
      <xdr:nvPicPr>
        <xdr:cNvPr id="2113" name="Picture 29" descr="Öğrenci Not Bilgisi">
          <a:hlinkClick xmlns:r="http://schemas.openxmlformats.org/officeDocument/2006/relationships" r:id="rId1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1715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31</xdr:row>
      <xdr:rowOff>0</xdr:rowOff>
    </xdr:to>
    <xdr:pic>
      <xdr:nvPicPr>
        <xdr:cNvPr id="2114" name="Picture 30" descr="Öğrenci Not Bilgisi">
          <a:hlinkClick xmlns:r="http://schemas.openxmlformats.org/officeDocument/2006/relationships" r:id="rId1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20300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304800</xdr:colOff>
      <xdr:row>32</xdr:row>
      <xdr:rowOff>0</xdr:rowOff>
    </xdr:to>
    <xdr:pic>
      <xdr:nvPicPr>
        <xdr:cNvPr id="2115" name="Picture 31" descr="Öğrenci Not Bilgisi">
          <a:hlinkClick xmlns:r="http://schemas.openxmlformats.org/officeDocument/2006/relationships" r:id="rId1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2496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304800</xdr:colOff>
      <xdr:row>32</xdr:row>
      <xdr:rowOff>304800</xdr:rowOff>
    </xdr:to>
    <xdr:pic>
      <xdr:nvPicPr>
        <xdr:cNvPr id="2116" name="Picture 32" descr="Öğrenci Not Bilgisi">
          <a:hlinkClick xmlns:r="http://schemas.openxmlformats.org/officeDocument/2006/relationships" r:id="rId1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29635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304800</xdr:colOff>
      <xdr:row>34</xdr:row>
      <xdr:rowOff>0</xdr:rowOff>
    </xdr:to>
    <xdr:pic>
      <xdr:nvPicPr>
        <xdr:cNvPr id="2117" name="Picture 33" descr="Öğrenci Not Bilgisi">
          <a:hlinkClick xmlns:r="http://schemas.openxmlformats.org/officeDocument/2006/relationships" r:id="rId1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32778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304800</xdr:colOff>
      <xdr:row>35</xdr:row>
      <xdr:rowOff>0</xdr:rowOff>
    </xdr:to>
    <xdr:pic>
      <xdr:nvPicPr>
        <xdr:cNvPr id="2118" name="Picture 34" descr="Öğrenci Not Bilgisi">
          <a:hlinkClick xmlns:r="http://schemas.openxmlformats.org/officeDocument/2006/relationships" r:id="rId1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35921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304800</xdr:colOff>
      <xdr:row>35</xdr:row>
      <xdr:rowOff>304800</xdr:rowOff>
    </xdr:to>
    <xdr:pic>
      <xdr:nvPicPr>
        <xdr:cNvPr id="2119" name="Picture 35" descr="Öğrenci Not Bilgisi">
          <a:hlinkClick xmlns:r="http://schemas.openxmlformats.org/officeDocument/2006/relationships" r:id="rId1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390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304800</xdr:colOff>
      <xdr:row>36</xdr:row>
      <xdr:rowOff>304800</xdr:rowOff>
    </xdr:to>
    <xdr:pic>
      <xdr:nvPicPr>
        <xdr:cNvPr id="2120" name="Picture 36" descr="Öğrenci Not Bilgisi">
          <a:hlinkClick xmlns:r="http://schemas.openxmlformats.org/officeDocument/2006/relationships" r:id="rId1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43732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304800</xdr:colOff>
      <xdr:row>37</xdr:row>
      <xdr:rowOff>304800</xdr:rowOff>
    </xdr:to>
    <xdr:pic>
      <xdr:nvPicPr>
        <xdr:cNvPr id="2121" name="Picture 37" descr="Öğrenci Not Bilgisi">
          <a:hlinkClick xmlns:r="http://schemas.openxmlformats.org/officeDocument/2006/relationships" r:id="rId1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46875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304800</xdr:colOff>
      <xdr:row>2</xdr:row>
      <xdr:rowOff>114300</xdr:rowOff>
    </xdr:to>
    <xdr:pic>
      <xdr:nvPicPr>
        <xdr:cNvPr id="2122" name="Picture 38" descr="Öğrenci Not Bilgisi">
          <a:hlinkClick xmlns:r="http://schemas.openxmlformats.org/officeDocument/2006/relationships" r:id="rId1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952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304800</xdr:colOff>
      <xdr:row>2</xdr:row>
      <xdr:rowOff>304800</xdr:rowOff>
    </xdr:to>
    <xdr:pic>
      <xdr:nvPicPr>
        <xdr:cNvPr id="2123" name="Picture 39" descr="Öğrenci Not Bilgisi">
          <a:hlinkClick xmlns:r="http://schemas.openxmlformats.org/officeDocument/2006/relationships" r:id="rId1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76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4</xdr:row>
      <xdr:rowOff>0</xdr:rowOff>
    </xdr:to>
    <xdr:pic>
      <xdr:nvPicPr>
        <xdr:cNvPr id="2124" name="Picture 40" descr="Öğrenci Not Bilgisi">
          <a:hlinkClick xmlns:r="http://schemas.openxmlformats.org/officeDocument/2006/relationships" r:id="rId1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2287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304800</xdr:colOff>
      <xdr:row>5</xdr:row>
      <xdr:rowOff>0</xdr:rowOff>
    </xdr:to>
    <xdr:pic>
      <xdr:nvPicPr>
        <xdr:cNvPr id="2125" name="Picture 41" descr="Öğrenci Not Bilgisi">
          <a:hlinkClick xmlns:r="http://schemas.openxmlformats.org/officeDocument/2006/relationships" r:id="rId1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5430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304800</xdr:colOff>
      <xdr:row>6</xdr:row>
      <xdr:rowOff>0</xdr:rowOff>
    </xdr:to>
    <xdr:pic>
      <xdr:nvPicPr>
        <xdr:cNvPr id="2126" name="Picture 42" descr="Öğrenci Not Bilgisi">
          <a:hlinkClick xmlns:r="http://schemas.openxmlformats.org/officeDocument/2006/relationships" r:id="rId2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8573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7</xdr:row>
      <xdr:rowOff>114300</xdr:rowOff>
    </xdr:to>
    <xdr:pic>
      <xdr:nvPicPr>
        <xdr:cNvPr id="2127" name="Picture 43" descr="Öğrenci Not Bilgisi">
          <a:hlinkClick xmlns:r="http://schemas.openxmlformats.org/officeDocument/2006/relationships" r:id="rId2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3241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304800</xdr:colOff>
      <xdr:row>7</xdr:row>
      <xdr:rowOff>304800</xdr:rowOff>
    </xdr:to>
    <xdr:pic>
      <xdr:nvPicPr>
        <xdr:cNvPr id="2128" name="Picture 44" descr="Öğrenci Not Bilgisi">
          <a:hlinkClick xmlns:r="http://schemas.openxmlformats.org/officeDocument/2006/relationships" r:id="rId2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514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304800</xdr:colOff>
      <xdr:row>9</xdr:row>
      <xdr:rowOff>0</xdr:rowOff>
    </xdr:to>
    <xdr:pic>
      <xdr:nvPicPr>
        <xdr:cNvPr id="2129" name="Picture 45" descr="Öğrenci Not Bilgisi">
          <a:hlinkClick xmlns:r="http://schemas.openxmlformats.org/officeDocument/2006/relationships" r:id="rId2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828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0</xdr:rowOff>
    </xdr:to>
    <xdr:pic>
      <xdr:nvPicPr>
        <xdr:cNvPr id="2130" name="Picture 46" descr="Öğrenci Not Bilgisi">
          <a:hlinkClick xmlns:r="http://schemas.openxmlformats.org/officeDocument/2006/relationships" r:id="rId2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3143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304800</xdr:colOff>
      <xdr:row>10</xdr:row>
      <xdr:rowOff>304800</xdr:rowOff>
    </xdr:to>
    <xdr:pic>
      <xdr:nvPicPr>
        <xdr:cNvPr id="2131" name="Picture 47" descr="Öğrenci Not Bilgisi">
          <a:hlinkClick xmlns:r="http://schemas.openxmlformats.org/officeDocument/2006/relationships" r:id="rId2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37623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304800</xdr:colOff>
      <xdr:row>11</xdr:row>
      <xdr:rowOff>304800</xdr:rowOff>
    </xdr:to>
    <xdr:pic>
      <xdr:nvPicPr>
        <xdr:cNvPr id="2132" name="Picture 48" descr="Öğrenci Not Bilgisi">
          <a:hlinkClick xmlns:r="http://schemas.openxmlformats.org/officeDocument/2006/relationships" r:id="rId2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42291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0</xdr:rowOff>
    </xdr:to>
    <xdr:pic>
      <xdr:nvPicPr>
        <xdr:cNvPr id="2133" name="Picture 49" descr="Öğrenci Not Bilgisi">
          <a:hlinkClick xmlns:r="http://schemas.openxmlformats.org/officeDocument/2006/relationships" r:id="rId2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48482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304800</xdr:colOff>
      <xdr:row>13</xdr:row>
      <xdr:rowOff>304800</xdr:rowOff>
    </xdr:to>
    <xdr:pic>
      <xdr:nvPicPr>
        <xdr:cNvPr id="2134" name="Picture 50" descr="Öğrenci Not Bilgisi">
          <a:hlinkClick xmlns:r="http://schemas.openxmlformats.org/officeDocument/2006/relationships" r:id="rId2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51625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304800</xdr:colOff>
      <xdr:row>15</xdr:row>
      <xdr:rowOff>0</xdr:rowOff>
    </xdr:to>
    <xdr:pic>
      <xdr:nvPicPr>
        <xdr:cNvPr id="2135" name="Picture 51" descr="Öğrenci Not Bilgisi">
          <a:hlinkClick xmlns:r="http://schemas.openxmlformats.org/officeDocument/2006/relationships" r:id="rId2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56292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304800</xdr:colOff>
      <xdr:row>15</xdr:row>
      <xdr:rowOff>304800</xdr:rowOff>
    </xdr:to>
    <xdr:pic>
      <xdr:nvPicPr>
        <xdr:cNvPr id="2136" name="Picture 52" descr="Öğrenci Not Bilgisi">
          <a:hlinkClick xmlns:r="http://schemas.openxmlformats.org/officeDocument/2006/relationships" r:id="rId2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5943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0</xdr:rowOff>
    </xdr:to>
    <xdr:pic>
      <xdr:nvPicPr>
        <xdr:cNvPr id="2137" name="Picture 53" descr="Öğrenci Not Bilgisi">
          <a:hlinkClick xmlns:r="http://schemas.openxmlformats.org/officeDocument/2006/relationships" r:id="rId2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64103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304800</xdr:colOff>
      <xdr:row>18</xdr:row>
      <xdr:rowOff>0</xdr:rowOff>
    </xdr:to>
    <xdr:pic>
      <xdr:nvPicPr>
        <xdr:cNvPr id="2138" name="Picture 54" descr="Öğrenci Not Bilgisi">
          <a:hlinkClick xmlns:r="http://schemas.openxmlformats.org/officeDocument/2006/relationships" r:id="rId2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68770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304800</xdr:colOff>
      <xdr:row>19</xdr:row>
      <xdr:rowOff>0</xdr:rowOff>
    </xdr:to>
    <xdr:pic>
      <xdr:nvPicPr>
        <xdr:cNvPr id="2139" name="Picture 55" descr="Öğrenci Not Bilgisi">
          <a:hlinkClick xmlns:r="http://schemas.openxmlformats.org/officeDocument/2006/relationships" r:id="rId2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71913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304800</xdr:colOff>
      <xdr:row>19</xdr:row>
      <xdr:rowOff>304800</xdr:rowOff>
    </xdr:to>
    <xdr:pic>
      <xdr:nvPicPr>
        <xdr:cNvPr id="2140" name="Picture 56" descr="Öğrenci Not Bilgisi">
          <a:hlinkClick xmlns:r="http://schemas.openxmlformats.org/officeDocument/2006/relationships" r:id="rId2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76581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304800</xdr:colOff>
      <xdr:row>21</xdr:row>
      <xdr:rowOff>0</xdr:rowOff>
    </xdr:to>
    <xdr:pic>
      <xdr:nvPicPr>
        <xdr:cNvPr id="2141" name="Picture 57" descr="Öğrenci Not Bilgisi">
          <a:hlinkClick xmlns:r="http://schemas.openxmlformats.org/officeDocument/2006/relationships" r:id="rId2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81248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304800</xdr:colOff>
      <xdr:row>22</xdr:row>
      <xdr:rowOff>0</xdr:rowOff>
    </xdr:to>
    <xdr:pic>
      <xdr:nvPicPr>
        <xdr:cNvPr id="2142" name="Picture 58" descr="Öğrenci Not Bilgisi">
          <a:hlinkClick xmlns:r="http://schemas.openxmlformats.org/officeDocument/2006/relationships" r:id="rId2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85915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304800</xdr:colOff>
      <xdr:row>22</xdr:row>
      <xdr:rowOff>304800</xdr:rowOff>
    </xdr:to>
    <xdr:pic>
      <xdr:nvPicPr>
        <xdr:cNvPr id="2143" name="Picture 59" descr="Öğrenci Not Bilgisi">
          <a:hlinkClick xmlns:r="http://schemas.openxmlformats.org/officeDocument/2006/relationships" r:id="rId2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90582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304800</xdr:colOff>
      <xdr:row>23</xdr:row>
      <xdr:rowOff>304800</xdr:rowOff>
    </xdr:to>
    <xdr:pic>
      <xdr:nvPicPr>
        <xdr:cNvPr id="2144" name="Picture 60" descr="Öğrenci Not Bilgisi">
          <a:hlinkClick xmlns:r="http://schemas.openxmlformats.org/officeDocument/2006/relationships" r:id="rId2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9372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304800</xdr:colOff>
      <xdr:row>25</xdr:row>
      <xdr:rowOff>0</xdr:rowOff>
    </xdr:to>
    <xdr:pic>
      <xdr:nvPicPr>
        <xdr:cNvPr id="2145" name="Picture 61" descr="Öğrenci Not Bilgisi">
          <a:hlinkClick xmlns:r="http://schemas.openxmlformats.org/officeDocument/2006/relationships" r:id="rId2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9686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304800</xdr:colOff>
      <xdr:row>26</xdr:row>
      <xdr:rowOff>0</xdr:rowOff>
    </xdr:to>
    <xdr:pic>
      <xdr:nvPicPr>
        <xdr:cNvPr id="2146" name="Picture 62" descr="Öğrenci Not Bilgisi">
          <a:hlinkClick xmlns:r="http://schemas.openxmlformats.org/officeDocument/2006/relationships" r:id="rId2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0001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304800</xdr:colOff>
      <xdr:row>26</xdr:row>
      <xdr:rowOff>304800</xdr:rowOff>
    </xdr:to>
    <xdr:pic>
      <xdr:nvPicPr>
        <xdr:cNvPr id="2147" name="Picture 63" descr="Öğrenci Not Bilgisi">
          <a:hlinkClick xmlns:r="http://schemas.openxmlformats.org/officeDocument/2006/relationships" r:id="rId2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04679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304800</xdr:colOff>
      <xdr:row>27</xdr:row>
      <xdr:rowOff>304800</xdr:rowOff>
    </xdr:to>
    <xdr:pic>
      <xdr:nvPicPr>
        <xdr:cNvPr id="1088" name="Picture 64" descr="Öğrenci Not Bilgisi">
          <a:hlinkClick xmlns:r="http://schemas.openxmlformats.org/officeDocument/2006/relationships" r:id="rId2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07823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304800</xdr:colOff>
      <xdr:row>28</xdr:row>
      <xdr:rowOff>304800</xdr:rowOff>
    </xdr:to>
    <xdr:pic>
      <xdr:nvPicPr>
        <xdr:cNvPr id="1089" name="Picture 65" descr="Öğrenci Not Bilgisi">
          <a:hlinkClick xmlns:r="http://schemas.openxmlformats.org/officeDocument/2006/relationships" r:id="rId2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10966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304800</xdr:colOff>
      <xdr:row>30</xdr:row>
      <xdr:rowOff>0</xdr:rowOff>
    </xdr:to>
    <xdr:pic>
      <xdr:nvPicPr>
        <xdr:cNvPr id="1090" name="Picture 66" descr="Öğrenci Not Bilgisi">
          <a:hlinkClick xmlns:r="http://schemas.openxmlformats.org/officeDocument/2006/relationships" r:id="rId2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15633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31</xdr:row>
      <xdr:rowOff>0</xdr:rowOff>
    </xdr:to>
    <xdr:pic>
      <xdr:nvPicPr>
        <xdr:cNvPr id="1091" name="Picture 67" descr="Öğrenci Not Bilgisi">
          <a:hlinkClick xmlns:r="http://schemas.openxmlformats.org/officeDocument/2006/relationships" r:id="rId2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20300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304800</xdr:colOff>
      <xdr:row>32</xdr:row>
      <xdr:rowOff>0</xdr:rowOff>
    </xdr:to>
    <xdr:pic>
      <xdr:nvPicPr>
        <xdr:cNvPr id="1092" name="Picture 68" descr="Öğrenci Not Bilgisi">
          <a:hlinkClick xmlns:r="http://schemas.openxmlformats.org/officeDocument/2006/relationships" r:id="rId2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2344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304800</xdr:colOff>
      <xdr:row>32</xdr:row>
      <xdr:rowOff>304800</xdr:rowOff>
    </xdr:to>
    <xdr:pic>
      <xdr:nvPicPr>
        <xdr:cNvPr id="1093" name="Picture 69" descr="Öğrenci Not Bilgisi">
          <a:hlinkClick xmlns:r="http://schemas.openxmlformats.org/officeDocument/2006/relationships" r:id="rId2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28111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304800</xdr:colOff>
      <xdr:row>34</xdr:row>
      <xdr:rowOff>0</xdr:rowOff>
    </xdr:to>
    <xdr:pic>
      <xdr:nvPicPr>
        <xdr:cNvPr id="1094" name="Picture 70" descr="Öğrenci Not Bilgisi">
          <a:hlinkClick xmlns:r="http://schemas.openxmlformats.org/officeDocument/2006/relationships" r:id="rId2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32778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304800</xdr:colOff>
      <xdr:row>35</xdr:row>
      <xdr:rowOff>0</xdr:rowOff>
    </xdr:to>
    <xdr:pic>
      <xdr:nvPicPr>
        <xdr:cNvPr id="1095" name="Picture 71" descr="Öğrenci Not Bilgisi">
          <a:hlinkClick xmlns:r="http://schemas.openxmlformats.org/officeDocument/2006/relationships" r:id="rId2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35921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304800</xdr:colOff>
      <xdr:row>35</xdr:row>
      <xdr:rowOff>304800</xdr:rowOff>
    </xdr:to>
    <xdr:pic>
      <xdr:nvPicPr>
        <xdr:cNvPr id="1096" name="Picture 72" descr="Öğrenci Not Bilgisi">
          <a:hlinkClick xmlns:r="http://schemas.openxmlformats.org/officeDocument/2006/relationships" r:id="rId2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390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304800</xdr:colOff>
      <xdr:row>36</xdr:row>
      <xdr:rowOff>304800</xdr:rowOff>
    </xdr:to>
    <xdr:pic>
      <xdr:nvPicPr>
        <xdr:cNvPr id="1097" name="Picture 73" descr="Öğrenci Not Bilgisi">
          <a:hlinkClick xmlns:r="http://schemas.openxmlformats.org/officeDocument/2006/relationships" r:id="rId2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42208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304800</xdr:colOff>
      <xdr:row>37</xdr:row>
      <xdr:rowOff>304800</xdr:rowOff>
    </xdr:to>
    <xdr:pic>
      <xdr:nvPicPr>
        <xdr:cNvPr id="1098" name="Picture 74" descr="Öğrenci Not Bilgisi">
          <a:hlinkClick xmlns:r="http://schemas.openxmlformats.org/officeDocument/2006/relationships" r:id="rId2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46875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304800</xdr:colOff>
      <xdr:row>39</xdr:row>
      <xdr:rowOff>0</xdr:rowOff>
    </xdr:to>
    <xdr:pic>
      <xdr:nvPicPr>
        <xdr:cNvPr id="1099" name="Picture 75" descr="Öğrenci Not Bilgisi">
          <a:hlinkClick xmlns:r="http://schemas.openxmlformats.org/officeDocument/2006/relationships" r:id="rId2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50018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304800</xdr:colOff>
      <xdr:row>2</xdr:row>
      <xdr:rowOff>114300</xdr:rowOff>
    </xdr:to>
    <xdr:pic>
      <xdr:nvPicPr>
        <xdr:cNvPr id="1100" name="Picture 76" descr="Öğrenci Not Bilgisi">
          <a:hlinkClick xmlns:r="http://schemas.openxmlformats.org/officeDocument/2006/relationships" r:id="rId2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952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304800</xdr:colOff>
      <xdr:row>2</xdr:row>
      <xdr:rowOff>304800</xdr:rowOff>
    </xdr:to>
    <xdr:pic>
      <xdr:nvPicPr>
        <xdr:cNvPr id="1101" name="Picture 77" descr="Öğrenci Not Bilgisi">
          <a:hlinkClick xmlns:r="http://schemas.openxmlformats.org/officeDocument/2006/relationships" r:id="rId2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609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4</xdr:row>
      <xdr:rowOff>0</xdr:rowOff>
    </xdr:to>
    <xdr:pic>
      <xdr:nvPicPr>
        <xdr:cNvPr id="1102" name="Picture 78" descr="Öğrenci Not Bilgisi">
          <a:hlinkClick xmlns:r="http://schemas.openxmlformats.org/officeDocument/2006/relationships" r:id="rId2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923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304800</xdr:colOff>
      <xdr:row>5</xdr:row>
      <xdr:rowOff>0</xdr:rowOff>
    </xdr:to>
    <xdr:pic>
      <xdr:nvPicPr>
        <xdr:cNvPr id="1103" name="Picture 79" descr="Öğrenci Not Bilgisi">
          <a:hlinkClick xmlns:r="http://schemas.openxmlformats.org/officeDocument/2006/relationships" r:id="rId2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390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304800</xdr:colOff>
      <xdr:row>6</xdr:row>
      <xdr:rowOff>0</xdr:rowOff>
    </xdr:to>
    <xdr:pic>
      <xdr:nvPicPr>
        <xdr:cNvPr id="1104" name="Picture 80" descr="Öğrenci Not Bilgisi">
          <a:hlinkClick xmlns:r="http://schemas.openxmlformats.org/officeDocument/2006/relationships" r:id="rId2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8573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7</xdr:row>
      <xdr:rowOff>114300</xdr:rowOff>
    </xdr:to>
    <xdr:pic>
      <xdr:nvPicPr>
        <xdr:cNvPr id="1105" name="Picture 81" descr="Öğrenci Not Bilgisi">
          <a:hlinkClick xmlns:r="http://schemas.openxmlformats.org/officeDocument/2006/relationships" r:id="rId2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47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304800</xdr:colOff>
      <xdr:row>7</xdr:row>
      <xdr:rowOff>304800</xdr:rowOff>
    </xdr:to>
    <xdr:pic>
      <xdr:nvPicPr>
        <xdr:cNvPr id="1106" name="Picture 82" descr="Öğrenci Not Bilgisi">
          <a:hlinkClick xmlns:r="http://schemas.openxmlformats.org/officeDocument/2006/relationships" r:id="rId2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266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304800</xdr:colOff>
      <xdr:row>9</xdr:row>
      <xdr:rowOff>0</xdr:rowOff>
    </xdr:to>
    <xdr:pic>
      <xdr:nvPicPr>
        <xdr:cNvPr id="1107" name="Picture 83" descr="Öğrenci Not Bilgisi">
          <a:hlinkClick xmlns:r="http://schemas.openxmlformats.org/officeDocument/2006/relationships" r:id="rId2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31337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0</xdr:rowOff>
    </xdr:to>
    <xdr:pic>
      <xdr:nvPicPr>
        <xdr:cNvPr id="1108" name="Picture 84" descr="Öğrenci Not Bilgisi">
          <a:hlinkClick xmlns:r="http://schemas.openxmlformats.org/officeDocument/2006/relationships" r:id="rId2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34480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304800</xdr:colOff>
      <xdr:row>10</xdr:row>
      <xdr:rowOff>304800</xdr:rowOff>
    </xdr:to>
    <xdr:pic>
      <xdr:nvPicPr>
        <xdr:cNvPr id="1109" name="Picture 85" descr="Öğrenci Not Bilgisi">
          <a:hlinkClick xmlns:r="http://schemas.openxmlformats.org/officeDocument/2006/relationships" r:id="rId2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37623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304800</xdr:colOff>
      <xdr:row>11</xdr:row>
      <xdr:rowOff>304800</xdr:rowOff>
    </xdr:to>
    <xdr:pic>
      <xdr:nvPicPr>
        <xdr:cNvPr id="1110" name="Picture 86" descr="Öğrenci Not Bilgisi">
          <a:hlinkClick xmlns:r="http://schemas.openxmlformats.org/officeDocument/2006/relationships" r:id="rId2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40767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0</xdr:rowOff>
    </xdr:to>
    <xdr:pic>
      <xdr:nvPicPr>
        <xdr:cNvPr id="1111" name="Picture 87" descr="Öğrenci Not Bilgisi">
          <a:hlinkClick xmlns:r="http://schemas.openxmlformats.org/officeDocument/2006/relationships" r:id="rId2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46958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304800</xdr:colOff>
      <xdr:row>13</xdr:row>
      <xdr:rowOff>304800</xdr:rowOff>
    </xdr:to>
    <xdr:pic>
      <xdr:nvPicPr>
        <xdr:cNvPr id="1112" name="Picture 88" descr="Öğrenci Not Bilgisi">
          <a:hlinkClick xmlns:r="http://schemas.openxmlformats.org/officeDocument/2006/relationships" r:id="rId2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5010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304800</xdr:colOff>
      <xdr:row>15</xdr:row>
      <xdr:rowOff>0</xdr:rowOff>
    </xdr:to>
    <xdr:pic>
      <xdr:nvPicPr>
        <xdr:cNvPr id="1113" name="Picture 89" descr="Öğrenci Not Bilgisi">
          <a:hlinkClick xmlns:r="http://schemas.openxmlformats.org/officeDocument/2006/relationships" r:id="rId2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54768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304800</xdr:colOff>
      <xdr:row>15</xdr:row>
      <xdr:rowOff>304800</xdr:rowOff>
    </xdr:to>
    <xdr:pic>
      <xdr:nvPicPr>
        <xdr:cNvPr id="1114" name="Picture 90" descr="Öğrenci Not Bilgisi">
          <a:hlinkClick xmlns:r="http://schemas.openxmlformats.org/officeDocument/2006/relationships" r:id="rId2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5791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0</xdr:rowOff>
    </xdr:to>
    <xdr:pic>
      <xdr:nvPicPr>
        <xdr:cNvPr id="1115" name="Picture 91" descr="Öğrenci Not Bilgisi">
          <a:hlinkClick xmlns:r="http://schemas.openxmlformats.org/officeDocument/2006/relationships" r:id="rId2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61055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304800</xdr:colOff>
      <xdr:row>18</xdr:row>
      <xdr:rowOff>0</xdr:rowOff>
    </xdr:to>
    <xdr:pic>
      <xdr:nvPicPr>
        <xdr:cNvPr id="1116" name="Picture 92" descr="Öğrenci Not Bilgisi">
          <a:hlinkClick xmlns:r="http://schemas.openxmlformats.org/officeDocument/2006/relationships" r:id="rId2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6572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304800</xdr:colOff>
      <xdr:row>19</xdr:row>
      <xdr:rowOff>0</xdr:rowOff>
    </xdr:to>
    <xdr:pic>
      <xdr:nvPicPr>
        <xdr:cNvPr id="1117" name="Picture 93" descr="Öğrenci Not Bilgisi">
          <a:hlinkClick xmlns:r="http://schemas.openxmlformats.org/officeDocument/2006/relationships" r:id="rId2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70389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304800</xdr:colOff>
      <xdr:row>19</xdr:row>
      <xdr:rowOff>304800</xdr:rowOff>
    </xdr:to>
    <xdr:pic>
      <xdr:nvPicPr>
        <xdr:cNvPr id="1118" name="Picture 94" descr="Öğrenci Not Bilgisi">
          <a:hlinkClick xmlns:r="http://schemas.openxmlformats.org/officeDocument/2006/relationships" r:id="rId2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73533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304800</xdr:colOff>
      <xdr:row>21</xdr:row>
      <xdr:rowOff>0</xdr:rowOff>
    </xdr:to>
    <xdr:pic>
      <xdr:nvPicPr>
        <xdr:cNvPr id="1119" name="Picture 95" descr="Öğrenci Not Bilgisi">
          <a:hlinkClick xmlns:r="http://schemas.openxmlformats.org/officeDocument/2006/relationships" r:id="rId2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78200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304800</xdr:colOff>
      <xdr:row>22</xdr:row>
      <xdr:rowOff>0</xdr:rowOff>
    </xdr:to>
    <xdr:pic>
      <xdr:nvPicPr>
        <xdr:cNvPr id="1120" name="Picture 96" descr="Öğrenci Not Bilgisi">
          <a:hlinkClick xmlns:r="http://schemas.openxmlformats.org/officeDocument/2006/relationships" r:id="rId2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8286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304800</xdr:colOff>
      <xdr:row>22</xdr:row>
      <xdr:rowOff>304800</xdr:rowOff>
    </xdr:to>
    <xdr:pic>
      <xdr:nvPicPr>
        <xdr:cNvPr id="1121" name="Picture 97" descr="Öğrenci Not Bilgisi">
          <a:hlinkClick xmlns:r="http://schemas.openxmlformats.org/officeDocument/2006/relationships" r:id="rId2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86010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304800</xdr:colOff>
      <xdr:row>23</xdr:row>
      <xdr:rowOff>304800</xdr:rowOff>
    </xdr:to>
    <xdr:pic>
      <xdr:nvPicPr>
        <xdr:cNvPr id="1122" name="Picture 98" descr="Öğrenci Not Bilgisi">
          <a:hlinkClick xmlns:r="http://schemas.openxmlformats.org/officeDocument/2006/relationships" r:id="rId2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8915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304800</xdr:colOff>
      <xdr:row>25</xdr:row>
      <xdr:rowOff>0</xdr:rowOff>
    </xdr:to>
    <xdr:pic>
      <xdr:nvPicPr>
        <xdr:cNvPr id="1123" name="Picture 99" descr="Öğrenci Not Bilgisi">
          <a:hlinkClick xmlns:r="http://schemas.openxmlformats.org/officeDocument/2006/relationships" r:id="rId2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93821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304800</xdr:colOff>
      <xdr:row>26</xdr:row>
      <xdr:rowOff>0</xdr:rowOff>
    </xdr:to>
    <xdr:pic>
      <xdr:nvPicPr>
        <xdr:cNvPr id="1124" name="Picture 100" descr="Öğrenci Not Bilgisi">
          <a:hlinkClick xmlns:r="http://schemas.openxmlformats.org/officeDocument/2006/relationships" r:id="rId2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98488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304800</xdr:colOff>
      <xdr:row>26</xdr:row>
      <xdr:rowOff>304800</xdr:rowOff>
    </xdr:to>
    <xdr:pic>
      <xdr:nvPicPr>
        <xdr:cNvPr id="1125" name="Picture 101" descr="Öğrenci Not Bilgisi">
          <a:hlinkClick xmlns:r="http://schemas.openxmlformats.org/officeDocument/2006/relationships" r:id="rId2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01631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304800</xdr:colOff>
      <xdr:row>27</xdr:row>
      <xdr:rowOff>304800</xdr:rowOff>
    </xdr:to>
    <xdr:pic>
      <xdr:nvPicPr>
        <xdr:cNvPr id="1126" name="Picture 102" descr="Öğrenci Not Bilgisi">
          <a:hlinkClick xmlns:r="http://schemas.openxmlformats.org/officeDocument/2006/relationships" r:id="rId2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07823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304800</xdr:colOff>
      <xdr:row>28</xdr:row>
      <xdr:rowOff>304800</xdr:rowOff>
    </xdr:to>
    <xdr:pic>
      <xdr:nvPicPr>
        <xdr:cNvPr id="1127" name="Picture 103" descr="Öğrenci Not Bilgisi">
          <a:hlinkClick xmlns:r="http://schemas.openxmlformats.org/officeDocument/2006/relationships" r:id="rId2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12490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304800</xdr:colOff>
      <xdr:row>30</xdr:row>
      <xdr:rowOff>0</xdr:rowOff>
    </xdr:to>
    <xdr:pic>
      <xdr:nvPicPr>
        <xdr:cNvPr id="1128" name="Picture 104" descr="Öğrenci Not Bilgisi">
          <a:hlinkClick xmlns:r="http://schemas.openxmlformats.org/officeDocument/2006/relationships" r:id="rId2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1715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31</xdr:row>
      <xdr:rowOff>0</xdr:rowOff>
    </xdr:to>
    <xdr:pic>
      <xdr:nvPicPr>
        <xdr:cNvPr id="1129" name="Picture 105" descr="Öğrenci Not Bilgisi">
          <a:hlinkClick xmlns:r="http://schemas.openxmlformats.org/officeDocument/2006/relationships" r:id="rId2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20300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304800</xdr:colOff>
      <xdr:row>32</xdr:row>
      <xdr:rowOff>0</xdr:rowOff>
    </xdr:to>
    <xdr:pic>
      <xdr:nvPicPr>
        <xdr:cNvPr id="1130" name="Picture 106" descr="Öğrenci Not Bilgisi">
          <a:hlinkClick xmlns:r="http://schemas.openxmlformats.org/officeDocument/2006/relationships" r:id="rId2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2496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304800</xdr:colOff>
      <xdr:row>32</xdr:row>
      <xdr:rowOff>304800</xdr:rowOff>
    </xdr:to>
    <xdr:pic>
      <xdr:nvPicPr>
        <xdr:cNvPr id="1131" name="Picture 107" descr="Öğrenci Not Bilgisi">
          <a:hlinkClick xmlns:r="http://schemas.openxmlformats.org/officeDocument/2006/relationships" r:id="rId2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29635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304800</xdr:colOff>
      <xdr:row>34</xdr:row>
      <xdr:rowOff>0</xdr:rowOff>
    </xdr:to>
    <xdr:pic>
      <xdr:nvPicPr>
        <xdr:cNvPr id="1132" name="Picture 108" descr="Öğrenci Not Bilgisi">
          <a:hlinkClick xmlns:r="http://schemas.openxmlformats.org/officeDocument/2006/relationships" r:id="rId2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67525" y="132778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304800</xdr:colOff>
      <xdr:row>2</xdr:row>
      <xdr:rowOff>114300</xdr:rowOff>
    </xdr:to>
    <xdr:pic>
      <xdr:nvPicPr>
        <xdr:cNvPr id="344" name="Resim 343" descr="Öğrenci Not Bilgisi">
          <a:hlinkClick xmlns:r="http://schemas.openxmlformats.org/officeDocument/2006/relationships" r:id="rId2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43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304800</xdr:colOff>
      <xdr:row>2</xdr:row>
      <xdr:rowOff>304800</xdr:rowOff>
    </xdr:to>
    <xdr:pic>
      <xdr:nvPicPr>
        <xdr:cNvPr id="345" name="Resim 344" descr="Öğrenci Not Bilgisi">
          <a:hlinkClick xmlns:r="http://schemas.openxmlformats.org/officeDocument/2006/relationships" r:id="rId2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62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304800</xdr:colOff>
      <xdr:row>4</xdr:row>
      <xdr:rowOff>0</xdr:rowOff>
    </xdr:to>
    <xdr:pic>
      <xdr:nvPicPr>
        <xdr:cNvPr id="346" name="Resim 345" descr="Öğrenci Not Bilgisi">
          <a:hlinkClick xmlns:r="http://schemas.openxmlformats.org/officeDocument/2006/relationships" r:id="rId2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5</xdr:row>
      <xdr:rowOff>0</xdr:rowOff>
    </xdr:to>
    <xdr:pic>
      <xdr:nvPicPr>
        <xdr:cNvPr id="347" name="Resim 346" descr="Öğrenci Not Bilgisi">
          <a:hlinkClick xmlns:r="http://schemas.openxmlformats.org/officeDocument/2006/relationships" r:id="rId2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39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6</xdr:row>
      <xdr:rowOff>0</xdr:rowOff>
    </xdr:to>
    <xdr:pic>
      <xdr:nvPicPr>
        <xdr:cNvPr id="348" name="Resim 347" descr="Öğrenci Not Bilgisi">
          <a:hlinkClick xmlns:r="http://schemas.openxmlformats.org/officeDocument/2006/relationships" r:id="rId2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69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304800</xdr:colOff>
      <xdr:row>7</xdr:row>
      <xdr:rowOff>114300</xdr:rowOff>
    </xdr:to>
    <xdr:pic>
      <xdr:nvPicPr>
        <xdr:cNvPr id="349" name="Resim 348" descr="Öğrenci Not Bilgisi">
          <a:hlinkClick xmlns:r="http://schemas.openxmlformats.org/officeDocument/2006/relationships" r:id="rId2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304800</xdr:colOff>
      <xdr:row>7</xdr:row>
      <xdr:rowOff>304800</xdr:rowOff>
    </xdr:to>
    <xdr:pic>
      <xdr:nvPicPr>
        <xdr:cNvPr id="350" name="Resim 349" descr="Öğrenci Not Bilgisi">
          <a:hlinkClick xmlns:r="http://schemas.openxmlformats.org/officeDocument/2006/relationships" r:id="rId2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19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304800</xdr:colOff>
      <xdr:row>9</xdr:row>
      <xdr:rowOff>0</xdr:rowOff>
    </xdr:to>
    <xdr:pic>
      <xdr:nvPicPr>
        <xdr:cNvPr id="351" name="Resim 350" descr="Öğrenci Not Bilgisi">
          <a:hlinkClick xmlns:r="http://schemas.openxmlformats.org/officeDocument/2006/relationships" r:id="rId2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64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0</xdr:rowOff>
    </xdr:to>
    <xdr:pic>
      <xdr:nvPicPr>
        <xdr:cNvPr id="352" name="Resim 351" descr="Öğrenci Not Bilgisi">
          <a:hlinkClick xmlns:r="http://schemas.openxmlformats.org/officeDocument/2006/relationships" r:id="rId2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95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304800</xdr:colOff>
      <xdr:row>10</xdr:row>
      <xdr:rowOff>304800</xdr:rowOff>
    </xdr:to>
    <xdr:pic>
      <xdr:nvPicPr>
        <xdr:cNvPr id="353" name="Resim 352" descr="Öğrenci Not Bilgisi">
          <a:hlinkClick xmlns:r="http://schemas.openxmlformats.org/officeDocument/2006/relationships" r:id="rId2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32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304800</xdr:colOff>
      <xdr:row>11</xdr:row>
      <xdr:rowOff>304800</xdr:rowOff>
    </xdr:to>
    <xdr:pic>
      <xdr:nvPicPr>
        <xdr:cNvPr id="354" name="Resim 353" descr="Öğrenci Not Bilgisi">
          <a:hlinkClick xmlns:r="http://schemas.openxmlformats.org/officeDocument/2006/relationships" r:id="rId2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304800</xdr:colOff>
      <xdr:row>13</xdr:row>
      <xdr:rowOff>0</xdr:rowOff>
    </xdr:to>
    <xdr:pic>
      <xdr:nvPicPr>
        <xdr:cNvPr id="355" name="Resim 354" descr="Öğrenci Not Bilgisi">
          <a:hlinkClick xmlns:r="http://schemas.openxmlformats.org/officeDocument/2006/relationships" r:id="rId2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432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304800</xdr:colOff>
      <xdr:row>13</xdr:row>
      <xdr:rowOff>304800</xdr:rowOff>
    </xdr:to>
    <xdr:pic>
      <xdr:nvPicPr>
        <xdr:cNvPr id="356" name="Resim 355" descr="Öğrenci Not Bilgisi">
          <a:hlinkClick xmlns:r="http://schemas.openxmlformats.org/officeDocument/2006/relationships" r:id="rId2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304800</xdr:colOff>
      <xdr:row>15</xdr:row>
      <xdr:rowOff>0</xdr:rowOff>
    </xdr:to>
    <xdr:pic>
      <xdr:nvPicPr>
        <xdr:cNvPr id="357" name="Resim 356" descr="Öğrenci Not Bilgisi">
          <a:hlinkClick xmlns:r="http://schemas.openxmlformats.org/officeDocument/2006/relationships" r:id="rId2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508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304800</xdr:colOff>
      <xdr:row>15</xdr:row>
      <xdr:rowOff>304800</xdr:rowOff>
    </xdr:to>
    <xdr:pic>
      <xdr:nvPicPr>
        <xdr:cNvPr id="358" name="Resim 357" descr="Öğrenci Not Bilgisi">
          <a:hlinkClick xmlns:r="http://schemas.openxmlformats.org/officeDocument/2006/relationships" r:id="rId2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304800</xdr:colOff>
      <xdr:row>17</xdr:row>
      <xdr:rowOff>0</xdr:rowOff>
    </xdr:to>
    <xdr:pic>
      <xdr:nvPicPr>
        <xdr:cNvPr id="359" name="Resim 358" descr="Öğrenci Not Bilgisi">
          <a:hlinkClick xmlns:r="http://schemas.openxmlformats.org/officeDocument/2006/relationships" r:id="rId2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304800</xdr:colOff>
      <xdr:row>18</xdr:row>
      <xdr:rowOff>0</xdr:rowOff>
    </xdr:to>
    <xdr:pic>
      <xdr:nvPicPr>
        <xdr:cNvPr id="360" name="Resim 359" descr="Öğrenci Not Bilgisi">
          <a:hlinkClick xmlns:r="http://schemas.openxmlformats.org/officeDocument/2006/relationships" r:id="rId2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615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304800</xdr:colOff>
      <xdr:row>19</xdr:row>
      <xdr:rowOff>0</xdr:rowOff>
    </xdr:to>
    <xdr:pic>
      <xdr:nvPicPr>
        <xdr:cNvPr id="361" name="Resim 360" descr="Öğrenci Not Bilgisi">
          <a:hlinkClick xmlns:r="http://schemas.openxmlformats.org/officeDocument/2006/relationships" r:id="rId2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645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304800</xdr:colOff>
      <xdr:row>19</xdr:row>
      <xdr:rowOff>304800</xdr:rowOff>
    </xdr:to>
    <xdr:pic>
      <xdr:nvPicPr>
        <xdr:cNvPr id="362" name="Resim 361" descr="Öğrenci Not Bilgisi">
          <a:hlinkClick xmlns:r="http://schemas.openxmlformats.org/officeDocument/2006/relationships" r:id="rId2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67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304800</xdr:colOff>
      <xdr:row>21</xdr:row>
      <xdr:rowOff>0</xdr:rowOff>
    </xdr:to>
    <xdr:pic>
      <xdr:nvPicPr>
        <xdr:cNvPr id="363" name="Resim 362" descr="Öğrenci Not Bilgisi">
          <a:hlinkClick xmlns:r="http://schemas.openxmlformats.org/officeDocument/2006/relationships" r:id="rId2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721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304800</xdr:colOff>
      <xdr:row>22</xdr:row>
      <xdr:rowOff>0</xdr:rowOff>
    </xdr:to>
    <xdr:pic>
      <xdr:nvPicPr>
        <xdr:cNvPr id="364" name="Resim 363" descr="Öğrenci Not Bilgisi">
          <a:hlinkClick xmlns:r="http://schemas.openxmlformats.org/officeDocument/2006/relationships" r:id="rId2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752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304800</xdr:colOff>
      <xdr:row>22</xdr:row>
      <xdr:rowOff>304800</xdr:rowOff>
    </xdr:to>
    <xdr:pic>
      <xdr:nvPicPr>
        <xdr:cNvPr id="365" name="Resim 364" descr="Öğrenci Not Bilgisi">
          <a:hlinkClick xmlns:r="http://schemas.openxmlformats.org/officeDocument/2006/relationships" r:id="rId2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304800</xdr:colOff>
      <xdr:row>23</xdr:row>
      <xdr:rowOff>304800</xdr:rowOff>
    </xdr:to>
    <xdr:pic>
      <xdr:nvPicPr>
        <xdr:cNvPr id="366" name="Resim 365" descr="Öğrenci Not Bilgisi">
          <a:hlinkClick xmlns:r="http://schemas.openxmlformats.org/officeDocument/2006/relationships" r:id="rId2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304800</xdr:colOff>
      <xdr:row>25</xdr:row>
      <xdr:rowOff>0</xdr:rowOff>
    </xdr:to>
    <xdr:pic>
      <xdr:nvPicPr>
        <xdr:cNvPr id="367" name="Resim 366" descr="Öğrenci Not Bilgisi">
          <a:hlinkClick xmlns:r="http://schemas.openxmlformats.org/officeDocument/2006/relationships" r:id="rId2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904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304800</xdr:colOff>
      <xdr:row>26</xdr:row>
      <xdr:rowOff>0</xdr:rowOff>
    </xdr:to>
    <xdr:pic>
      <xdr:nvPicPr>
        <xdr:cNvPr id="368" name="Resim 367" descr="Öğrenci Not Bilgisi">
          <a:hlinkClick xmlns:r="http://schemas.openxmlformats.org/officeDocument/2006/relationships" r:id="rId2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935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304800</xdr:colOff>
      <xdr:row>26</xdr:row>
      <xdr:rowOff>304800</xdr:rowOff>
    </xdr:to>
    <xdr:pic>
      <xdr:nvPicPr>
        <xdr:cNvPr id="369" name="Resim 368" descr="Öğrenci Not Bilgisi">
          <a:hlinkClick xmlns:r="http://schemas.openxmlformats.org/officeDocument/2006/relationships" r:id="rId2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965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304800</xdr:colOff>
      <xdr:row>27</xdr:row>
      <xdr:rowOff>304800</xdr:rowOff>
    </xdr:to>
    <xdr:pic>
      <xdr:nvPicPr>
        <xdr:cNvPr id="370" name="Resim 369" descr="Öğrenci Not Bilgisi">
          <a:hlinkClick xmlns:r="http://schemas.openxmlformats.org/officeDocument/2006/relationships" r:id="rId2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011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304800</xdr:colOff>
      <xdr:row>28</xdr:row>
      <xdr:rowOff>304800</xdr:rowOff>
    </xdr:to>
    <xdr:pic>
      <xdr:nvPicPr>
        <xdr:cNvPr id="371" name="Resim 370" descr="Öğrenci Not Bilgisi">
          <a:hlinkClick xmlns:r="http://schemas.openxmlformats.org/officeDocument/2006/relationships" r:id="rId2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304800</xdr:colOff>
      <xdr:row>30</xdr:row>
      <xdr:rowOff>0</xdr:rowOff>
    </xdr:to>
    <xdr:pic>
      <xdr:nvPicPr>
        <xdr:cNvPr id="372" name="Resim 371" descr="Öğrenci Not Bilgisi">
          <a:hlinkClick xmlns:r="http://schemas.openxmlformats.org/officeDocument/2006/relationships" r:id="rId2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304800</xdr:colOff>
      <xdr:row>31</xdr:row>
      <xdr:rowOff>0</xdr:rowOff>
    </xdr:to>
    <xdr:pic>
      <xdr:nvPicPr>
        <xdr:cNvPr id="373" name="Resim 372" descr="Öğrenci Not Bilgisi">
          <a:hlinkClick xmlns:r="http://schemas.openxmlformats.org/officeDocument/2006/relationships" r:id="rId2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133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304800</xdr:colOff>
      <xdr:row>32</xdr:row>
      <xdr:rowOff>0</xdr:rowOff>
    </xdr:to>
    <xdr:pic>
      <xdr:nvPicPr>
        <xdr:cNvPr id="374" name="Resim 373" descr="Öğrenci Not Bilgisi">
          <a:hlinkClick xmlns:r="http://schemas.openxmlformats.org/officeDocument/2006/relationships" r:id="rId2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163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304800</xdr:colOff>
      <xdr:row>32</xdr:row>
      <xdr:rowOff>304800</xdr:rowOff>
    </xdr:to>
    <xdr:pic>
      <xdr:nvPicPr>
        <xdr:cNvPr id="375" name="Resim 374" descr="Öğrenci Not Bilgisi">
          <a:hlinkClick xmlns:r="http://schemas.openxmlformats.org/officeDocument/2006/relationships" r:id="rId2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194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304800</xdr:colOff>
      <xdr:row>34</xdr:row>
      <xdr:rowOff>0</xdr:rowOff>
    </xdr:to>
    <xdr:pic>
      <xdr:nvPicPr>
        <xdr:cNvPr id="376" name="Resim 375" descr="Öğrenci Not Bilgisi">
          <a:hlinkClick xmlns:r="http://schemas.openxmlformats.org/officeDocument/2006/relationships" r:id="rId2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304800</xdr:colOff>
      <xdr:row>35</xdr:row>
      <xdr:rowOff>0</xdr:rowOff>
    </xdr:to>
    <xdr:pic>
      <xdr:nvPicPr>
        <xdr:cNvPr id="377" name="Resim 376" descr="Öğrenci Not Bilgisi">
          <a:hlinkClick xmlns:r="http://schemas.openxmlformats.org/officeDocument/2006/relationships" r:id="rId3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27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304800</xdr:colOff>
      <xdr:row>35</xdr:row>
      <xdr:rowOff>304800</xdr:rowOff>
    </xdr:to>
    <xdr:pic>
      <xdr:nvPicPr>
        <xdr:cNvPr id="378" name="Resim 377" descr="Öğrenci Not Bilgisi">
          <a:hlinkClick xmlns:r="http://schemas.openxmlformats.org/officeDocument/2006/relationships" r:id="rId3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301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304800</xdr:colOff>
      <xdr:row>36</xdr:row>
      <xdr:rowOff>304800</xdr:rowOff>
    </xdr:to>
    <xdr:pic>
      <xdr:nvPicPr>
        <xdr:cNvPr id="379" name="Resim 378" descr="Öğrenci Not Bilgisi">
          <a:hlinkClick xmlns:r="http://schemas.openxmlformats.org/officeDocument/2006/relationships" r:id="rId3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36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304800</xdr:colOff>
      <xdr:row>37</xdr:row>
      <xdr:rowOff>304800</xdr:rowOff>
    </xdr:to>
    <xdr:pic>
      <xdr:nvPicPr>
        <xdr:cNvPr id="380" name="Resim 379" descr="Öğrenci Not Bilgisi">
          <a:hlinkClick xmlns:r="http://schemas.openxmlformats.org/officeDocument/2006/relationships" r:id="rId3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423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304800</xdr:colOff>
      <xdr:row>39</xdr:row>
      <xdr:rowOff>0</xdr:rowOff>
    </xdr:to>
    <xdr:pic>
      <xdr:nvPicPr>
        <xdr:cNvPr id="381" name="Resim 380" descr="Öğrenci Not Bilgisi">
          <a:hlinkClick xmlns:r="http://schemas.openxmlformats.org/officeDocument/2006/relationships" r:id="rId3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468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304800</xdr:colOff>
      <xdr:row>39</xdr:row>
      <xdr:rowOff>304800</xdr:rowOff>
    </xdr:to>
    <xdr:pic>
      <xdr:nvPicPr>
        <xdr:cNvPr id="382" name="Resim 381" descr="Öğrenci Not Bilgisi">
          <a:hlinkClick xmlns:r="http://schemas.openxmlformats.org/officeDocument/2006/relationships" r:id="rId3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49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304800</xdr:colOff>
      <xdr:row>2</xdr:row>
      <xdr:rowOff>114300</xdr:rowOff>
    </xdr:to>
    <xdr:pic>
      <xdr:nvPicPr>
        <xdr:cNvPr id="383" name="Resim 382" descr="Öğrenci Not Bilgisi">
          <a:hlinkClick xmlns:r="http://schemas.openxmlformats.org/officeDocument/2006/relationships" r:id="rId2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43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304800</xdr:colOff>
      <xdr:row>2</xdr:row>
      <xdr:rowOff>304800</xdr:rowOff>
    </xdr:to>
    <xdr:pic>
      <xdr:nvPicPr>
        <xdr:cNvPr id="384" name="Resim 383" descr="Öğrenci Not Bilgisi">
          <a:hlinkClick xmlns:r="http://schemas.openxmlformats.org/officeDocument/2006/relationships" r:id="rId2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62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304800</xdr:colOff>
      <xdr:row>4</xdr:row>
      <xdr:rowOff>0</xdr:rowOff>
    </xdr:to>
    <xdr:pic>
      <xdr:nvPicPr>
        <xdr:cNvPr id="385" name="Resim 384" descr="Öğrenci Not Bilgisi">
          <a:hlinkClick xmlns:r="http://schemas.openxmlformats.org/officeDocument/2006/relationships" r:id="rId2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5</xdr:row>
      <xdr:rowOff>0</xdr:rowOff>
    </xdr:to>
    <xdr:pic>
      <xdr:nvPicPr>
        <xdr:cNvPr id="386" name="Resim 385" descr="Öğrenci Not Bilgisi">
          <a:hlinkClick xmlns:r="http://schemas.openxmlformats.org/officeDocument/2006/relationships" r:id="rId2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39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6</xdr:row>
      <xdr:rowOff>0</xdr:rowOff>
    </xdr:to>
    <xdr:pic>
      <xdr:nvPicPr>
        <xdr:cNvPr id="387" name="Resim 386" descr="Öğrenci Not Bilgisi">
          <a:hlinkClick xmlns:r="http://schemas.openxmlformats.org/officeDocument/2006/relationships" r:id="rId2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69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304800</xdr:colOff>
      <xdr:row>7</xdr:row>
      <xdr:rowOff>114300</xdr:rowOff>
    </xdr:to>
    <xdr:pic>
      <xdr:nvPicPr>
        <xdr:cNvPr id="388" name="Resim 387" descr="Öğrenci Not Bilgisi">
          <a:hlinkClick xmlns:r="http://schemas.openxmlformats.org/officeDocument/2006/relationships" r:id="rId2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304800</xdr:colOff>
      <xdr:row>7</xdr:row>
      <xdr:rowOff>304800</xdr:rowOff>
    </xdr:to>
    <xdr:pic>
      <xdr:nvPicPr>
        <xdr:cNvPr id="389" name="Resim 388" descr="Öğrenci Not Bilgisi">
          <a:hlinkClick xmlns:r="http://schemas.openxmlformats.org/officeDocument/2006/relationships" r:id="rId2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19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304800</xdr:colOff>
      <xdr:row>9</xdr:row>
      <xdr:rowOff>0</xdr:rowOff>
    </xdr:to>
    <xdr:pic>
      <xdr:nvPicPr>
        <xdr:cNvPr id="390" name="Resim 389" descr="Öğrenci Not Bilgisi">
          <a:hlinkClick xmlns:r="http://schemas.openxmlformats.org/officeDocument/2006/relationships" r:id="rId2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64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0</xdr:rowOff>
    </xdr:to>
    <xdr:pic>
      <xdr:nvPicPr>
        <xdr:cNvPr id="391" name="Resim 390" descr="Öğrenci Not Bilgisi">
          <a:hlinkClick xmlns:r="http://schemas.openxmlformats.org/officeDocument/2006/relationships" r:id="rId2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95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304800</xdr:colOff>
      <xdr:row>10</xdr:row>
      <xdr:rowOff>304800</xdr:rowOff>
    </xdr:to>
    <xdr:pic>
      <xdr:nvPicPr>
        <xdr:cNvPr id="392" name="Resim 391" descr="Öğrenci Not Bilgisi">
          <a:hlinkClick xmlns:r="http://schemas.openxmlformats.org/officeDocument/2006/relationships" r:id="rId2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32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304800</xdr:colOff>
      <xdr:row>11</xdr:row>
      <xdr:rowOff>304800</xdr:rowOff>
    </xdr:to>
    <xdr:pic>
      <xdr:nvPicPr>
        <xdr:cNvPr id="393" name="Resim 392" descr="Öğrenci Not Bilgisi">
          <a:hlinkClick xmlns:r="http://schemas.openxmlformats.org/officeDocument/2006/relationships" r:id="rId2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304800</xdr:colOff>
      <xdr:row>13</xdr:row>
      <xdr:rowOff>0</xdr:rowOff>
    </xdr:to>
    <xdr:pic>
      <xdr:nvPicPr>
        <xdr:cNvPr id="394" name="Resim 393" descr="Öğrenci Not Bilgisi">
          <a:hlinkClick xmlns:r="http://schemas.openxmlformats.org/officeDocument/2006/relationships" r:id="rId2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432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304800</xdr:colOff>
      <xdr:row>13</xdr:row>
      <xdr:rowOff>304800</xdr:rowOff>
    </xdr:to>
    <xdr:pic>
      <xdr:nvPicPr>
        <xdr:cNvPr id="395" name="Resim 394" descr="Öğrenci Not Bilgisi">
          <a:hlinkClick xmlns:r="http://schemas.openxmlformats.org/officeDocument/2006/relationships" r:id="rId2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304800</xdr:colOff>
      <xdr:row>15</xdr:row>
      <xdr:rowOff>0</xdr:rowOff>
    </xdr:to>
    <xdr:pic>
      <xdr:nvPicPr>
        <xdr:cNvPr id="396" name="Resim 395" descr="Öğrenci Not Bilgisi">
          <a:hlinkClick xmlns:r="http://schemas.openxmlformats.org/officeDocument/2006/relationships" r:id="rId2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508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304800</xdr:colOff>
      <xdr:row>15</xdr:row>
      <xdr:rowOff>304800</xdr:rowOff>
    </xdr:to>
    <xdr:pic>
      <xdr:nvPicPr>
        <xdr:cNvPr id="397" name="Resim 396" descr="Öğrenci Not Bilgisi">
          <a:hlinkClick xmlns:r="http://schemas.openxmlformats.org/officeDocument/2006/relationships" r:id="rId2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304800</xdr:colOff>
      <xdr:row>17</xdr:row>
      <xdr:rowOff>0</xdr:rowOff>
    </xdr:to>
    <xdr:pic>
      <xdr:nvPicPr>
        <xdr:cNvPr id="398" name="Resim 397" descr="Öğrenci Not Bilgisi">
          <a:hlinkClick xmlns:r="http://schemas.openxmlformats.org/officeDocument/2006/relationships" r:id="rId2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304800</xdr:colOff>
      <xdr:row>18</xdr:row>
      <xdr:rowOff>0</xdr:rowOff>
    </xdr:to>
    <xdr:pic>
      <xdr:nvPicPr>
        <xdr:cNvPr id="399" name="Resim 398" descr="Öğrenci Not Bilgisi">
          <a:hlinkClick xmlns:r="http://schemas.openxmlformats.org/officeDocument/2006/relationships" r:id="rId2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615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304800</xdr:colOff>
      <xdr:row>19</xdr:row>
      <xdr:rowOff>0</xdr:rowOff>
    </xdr:to>
    <xdr:pic>
      <xdr:nvPicPr>
        <xdr:cNvPr id="400" name="Resim 399" descr="Öğrenci Not Bilgisi">
          <a:hlinkClick xmlns:r="http://schemas.openxmlformats.org/officeDocument/2006/relationships" r:id="rId2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645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304800</xdr:colOff>
      <xdr:row>19</xdr:row>
      <xdr:rowOff>304800</xdr:rowOff>
    </xdr:to>
    <xdr:pic>
      <xdr:nvPicPr>
        <xdr:cNvPr id="401" name="Resim 400" descr="Öğrenci Not Bilgisi">
          <a:hlinkClick xmlns:r="http://schemas.openxmlformats.org/officeDocument/2006/relationships" r:id="rId2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67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304800</xdr:colOff>
      <xdr:row>21</xdr:row>
      <xdr:rowOff>0</xdr:rowOff>
    </xdr:to>
    <xdr:pic>
      <xdr:nvPicPr>
        <xdr:cNvPr id="402" name="Resim 401" descr="Öğrenci Not Bilgisi">
          <a:hlinkClick xmlns:r="http://schemas.openxmlformats.org/officeDocument/2006/relationships" r:id="rId2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721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304800</xdr:colOff>
      <xdr:row>22</xdr:row>
      <xdr:rowOff>0</xdr:rowOff>
    </xdr:to>
    <xdr:pic>
      <xdr:nvPicPr>
        <xdr:cNvPr id="403" name="Resim 402" descr="Öğrenci Not Bilgisi">
          <a:hlinkClick xmlns:r="http://schemas.openxmlformats.org/officeDocument/2006/relationships" r:id="rId2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752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304800</xdr:colOff>
      <xdr:row>22</xdr:row>
      <xdr:rowOff>304800</xdr:rowOff>
    </xdr:to>
    <xdr:pic>
      <xdr:nvPicPr>
        <xdr:cNvPr id="404" name="Resim 403" descr="Öğrenci Not Bilgisi">
          <a:hlinkClick xmlns:r="http://schemas.openxmlformats.org/officeDocument/2006/relationships" r:id="rId2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304800</xdr:colOff>
      <xdr:row>23</xdr:row>
      <xdr:rowOff>304800</xdr:rowOff>
    </xdr:to>
    <xdr:pic>
      <xdr:nvPicPr>
        <xdr:cNvPr id="405" name="Resim 404" descr="Öğrenci Not Bilgisi">
          <a:hlinkClick xmlns:r="http://schemas.openxmlformats.org/officeDocument/2006/relationships" r:id="rId2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304800</xdr:colOff>
      <xdr:row>25</xdr:row>
      <xdr:rowOff>0</xdr:rowOff>
    </xdr:to>
    <xdr:pic>
      <xdr:nvPicPr>
        <xdr:cNvPr id="406" name="Resim 405" descr="Öğrenci Not Bilgisi">
          <a:hlinkClick xmlns:r="http://schemas.openxmlformats.org/officeDocument/2006/relationships" r:id="rId2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904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304800</xdr:colOff>
      <xdr:row>26</xdr:row>
      <xdr:rowOff>0</xdr:rowOff>
    </xdr:to>
    <xdr:pic>
      <xdr:nvPicPr>
        <xdr:cNvPr id="407" name="Resim 406" descr="Öğrenci Not Bilgisi">
          <a:hlinkClick xmlns:r="http://schemas.openxmlformats.org/officeDocument/2006/relationships" r:id="rId2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935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304800</xdr:colOff>
      <xdr:row>26</xdr:row>
      <xdr:rowOff>304800</xdr:rowOff>
    </xdr:to>
    <xdr:pic>
      <xdr:nvPicPr>
        <xdr:cNvPr id="408" name="Resim 407" descr="Öğrenci Not Bilgisi">
          <a:hlinkClick xmlns:r="http://schemas.openxmlformats.org/officeDocument/2006/relationships" r:id="rId2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965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304800</xdr:colOff>
      <xdr:row>27</xdr:row>
      <xdr:rowOff>304800</xdr:rowOff>
    </xdr:to>
    <xdr:pic>
      <xdr:nvPicPr>
        <xdr:cNvPr id="409" name="Resim 408" descr="Öğrenci Not Bilgisi">
          <a:hlinkClick xmlns:r="http://schemas.openxmlformats.org/officeDocument/2006/relationships" r:id="rId2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011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304800</xdr:colOff>
      <xdr:row>28</xdr:row>
      <xdr:rowOff>304800</xdr:rowOff>
    </xdr:to>
    <xdr:pic>
      <xdr:nvPicPr>
        <xdr:cNvPr id="410" name="Resim 409" descr="Öğrenci Not Bilgisi">
          <a:hlinkClick xmlns:r="http://schemas.openxmlformats.org/officeDocument/2006/relationships" r:id="rId2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304800</xdr:colOff>
      <xdr:row>30</xdr:row>
      <xdr:rowOff>0</xdr:rowOff>
    </xdr:to>
    <xdr:pic>
      <xdr:nvPicPr>
        <xdr:cNvPr id="411" name="Resim 410" descr="Öğrenci Not Bilgisi">
          <a:hlinkClick xmlns:r="http://schemas.openxmlformats.org/officeDocument/2006/relationships" r:id="rId2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304800</xdr:colOff>
      <xdr:row>31</xdr:row>
      <xdr:rowOff>0</xdr:rowOff>
    </xdr:to>
    <xdr:pic>
      <xdr:nvPicPr>
        <xdr:cNvPr id="412" name="Resim 411" descr="Öğrenci Not Bilgisi">
          <a:hlinkClick xmlns:r="http://schemas.openxmlformats.org/officeDocument/2006/relationships" r:id="rId2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133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304800</xdr:colOff>
      <xdr:row>32</xdr:row>
      <xdr:rowOff>0</xdr:rowOff>
    </xdr:to>
    <xdr:pic>
      <xdr:nvPicPr>
        <xdr:cNvPr id="413" name="Resim 412" descr="Öğrenci Not Bilgisi">
          <a:hlinkClick xmlns:r="http://schemas.openxmlformats.org/officeDocument/2006/relationships" r:id="rId2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163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304800</xdr:colOff>
      <xdr:row>32</xdr:row>
      <xdr:rowOff>304800</xdr:rowOff>
    </xdr:to>
    <xdr:pic>
      <xdr:nvPicPr>
        <xdr:cNvPr id="414" name="Resim 413" descr="Öğrenci Not Bilgisi">
          <a:hlinkClick xmlns:r="http://schemas.openxmlformats.org/officeDocument/2006/relationships" r:id="rId2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194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304800</xdr:colOff>
      <xdr:row>34</xdr:row>
      <xdr:rowOff>0</xdr:rowOff>
    </xdr:to>
    <xdr:pic>
      <xdr:nvPicPr>
        <xdr:cNvPr id="415" name="Resim 414" descr="Öğrenci Not Bilgisi">
          <a:hlinkClick xmlns:r="http://schemas.openxmlformats.org/officeDocument/2006/relationships" r:id="rId2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304800</xdr:colOff>
      <xdr:row>35</xdr:row>
      <xdr:rowOff>0</xdr:rowOff>
    </xdr:to>
    <xdr:pic>
      <xdr:nvPicPr>
        <xdr:cNvPr id="416" name="Resim 415" descr="Öğrenci Not Bilgisi">
          <a:hlinkClick xmlns:r="http://schemas.openxmlformats.org/officeDocument/2006/relationships" r:id="rId3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27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304800</xdr:colOff>
      <xdr:row>35</xdr:row>
      <xdr:rowOff>304800</xdr:rowOff>
    </xdr:to>
    <xdr:pic>
      <xdr:nvPicPr>
        <xdr:cNvPr id="417" name="Resim 416" descr="Öğrenci Not Bilgisi">
          <a:hlinkClick xmlns:r="http://schemas.openxmlformats.org/officeDocument/2006/relationships" r:id="rId3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301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304800</xdr:colOff>
      <xdr:row>36</xdr:row>
      <xdr:rowOff>304800</xdr:rowOff>
    </xdr:to>
    <xdr:pic>
      <xdr:nvPicPr>
        <xdr:cNvPr id="418" name="Resim 417" descr="Öğrenci Not Bilgisi">
          <a:hlinkClick xmlns:r="http://schemas.openxmlformats.org/officeDocument/2006/relationships" r:id="rId3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36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304800</xdr:colOff>
      <xdr:row>37</xdr:row>
      <xdr:rowOff>304800</xdr:rowOff>
    </xdr:to>
    <xdr:pic>
      <xdr:nvPicPr>
        <xdr:cNvPr id="419" name="Resim 418" descr="Öğrenci Not Bilgisi">
          <a:hlinkClick xmlns:r="http://schemas.openxmlformats.org/officeDocument/2006/relationships" r:id="rId3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423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304800</xdr:colOff>
      <xdr:row>39</xdr:row>
      <xdr:rowOff>0</xdr:rowOff>
    </xdr:to>
    <xdr:pic>
      <xdr:nvPicPr>
        <xdr:cNvPr id="420" name="Resim 419" descr="Öğrenci Not Bilgisi">
          <a:hlinkClick xmlns:r="http://schemas.openxmlformats.org/officeDocument/2006/relationships" r:id="rId3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468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304800</xdr:colOff>
      <xdr:row>39</xdr:row>
      <xdr:rowOff>304800</xdr:rowOff>
    </xdr:to>
    <xdr:pic>
      <xdr:nvPicPr>
        <xdr:cNvPr id="421" name="Resim 420" descr="Öğrenci Not Bilgisi">
          <a:hlinkClick xmlns:r="http://schemas.openxmlformats.org/officeDocument/2006/relationships" r:id="rId3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49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opLeftCell="A4" workbookViewId="0">
      <selection activeCell="P18" sqref="P18"/>
    </sheetView>
  </sheetViews>
  <sheetFormatPr defaultRowHeight="15" x14ac:dyDescent="0.25"/>
  <cols>
    <col min="1" max="1" width="11.5703125" customWidth="1"/>
  </cols>
  <sheetData>
    <row r="1" spans="1:19" ht="34.5" thickBot="1" x14ac:dyDescent="0.3">
      <c r="A1" s="38" t="s">
        <v>13</v>
      </c>
      <c r="B1" s="39" t="s">
        <v>14</v>
      </c>
      <c r="C1" s="39" t="s">
        <v>15</v>
      </c>
      <c r="D1" s="39" t="s">
        <v>16</v>
      </c>
      <c r="E1" s="39" t="s">
        <v>17</v>
      </c>
      <c r="F1" s="39" t="s">
        <v>18</v>
      </c>
      <c r="G1" s="39" t="s">
        <v>19</v>
      </c>
      <c r="H1" s="39" t="s">
        <v>20</v>
      </c>
      <c r="I1" s="39" t="s">
        <v>21</v>
      </c>
      <c r="J1" s="39" t="s">
        <v>31</v>
      </c>
      <c r="K1" s="39" t="s">
        <v>22</v>
      </c>
      <c r="L1" s="40"/>
      <c r="M1" s="48"/>
      <c r="N1" s="49"/>
      <c r="O1" s="49"/>
      <c r="P1" s="49"/>
      <c r="Q1" s="49"/>
      <c r="R1" s="49"/>
      <c r="S1" s="49"/>
    </row>
    <row r="2" spans="1:19" x14ac:dyDescent="0.25">
      <c r="A2" s="41">
        <v>104</v>
      </c>
      <c r="B2" s="34" t="s">
        <v>32</v>
      </c>
      <c r="C2" s="35">
        <v>56</v>
      </c>
      <c r="D2" s="35">
        <v>46</v>
      </c>
      <c r="E2" s="35"/>
      <c r="F2" s="35"/>
      <c r="G2" s="35">
        <v>100</v>
      </c>
      <c r="H2" s="35">
        <v>100</v>
      </c>
      <c r="I2" s="35"/>
      <c r="J2" s="36">
        <v>100</v>
      </c>
      <c r="K2" s="37">
        <v>67.333299999999994</v>
      </c>
      <c r="L2" s="42"/>
      <c r="M2" s="48"/>
      <c r="N2" s="49"/>
      <c r="O2" s="49"/>
      <c r="P2" s="49"/>
      <c r="Q2" s="49"/>
      <c r="R2" s="49"/>
      <c r="S2" s="49"/>
    </row>
    <row r="3" spans="1:19" ht="36" x14ac:dyDescent="0.25">
      <c r="A3" s="41">
        <v>168</v>
      </c>
      <c r="B3" s="34" t="s">
        <v>33</v>
      </c>
      <c r="C3" s="35">
        <v>35</v>
      </c>
      <c r="D3" s="35">
        <v>46</v>
      </c>
      <c r="E3" s="35"/>
      <c r="F3" s="35"/>
      <c r="G3" s="35">
        <v>90</v>
      </c>
      <c r="H3" s="35">
        <v>90</v>
      </c>
      <c r="I3" s="35"/>
      <c r="J3" s="36">
        <v>90</v>
      </c>
      <c r="K3" s="37">
        <v>57</v>
      </c>
      <c r="L3" s="42"/>
      <c r="M3" s="48"/>
      <c r="N3" s="49"/>
      <c r="O3" s="49"/>
      <c r="P3" s="49"/>
      <c r="Q3" s="49"/>
      <c r="R3" s="49"/>
      <c r="S3" s="49"/>
    </row>
    <row r="4" spans="1:19" ht="24" x14ac:dyDescent="0.25">
      <c r="A4" s="41">
        <v>193</v>
      </c>
      <c r="B4" s="34" t="s">
        <v>34</v>
      </c>
      <c r="C4" s="35">
        <v>25</v>
      </c>
      <c r="D4" s="35">
        <v>15</v>
      </c>
      <c r="E4" s="35"/>
      <c r="F4" s="35"/>
      <c r="G4" s="35">
        <v>100</v>
      </c>
      <c r="H4" s="35">
        <v>100</v>
      </c>
      <c r="I4" s="35"/>
      <c r="J4" s="36">
        <v>100</v>
      </c>
      <c r="K4" s="37">
        <v>46.666699999999999</v>
      </c>
      <c r="L4" s="42"/>
      <c r="M4" s="48"/>
      <c r="N4" s="49"/>
      <c r="O4" s="49"/>
      <c r="P4" s="49"/>
      <c r="Q4" s="49"/>
      <c r="R4" s="49"/>
      <c r="S4" s="49"/>
    </row>
    <row r="5" spans="1:19" ht="24" x14ac:dyDescent="0.25">
      <c r="A5" s="41">
        <v>203</v>
      </c>
      <c r="B5" s="34" t="s">
        <v>35</v>
      </c>
      <c r="C5" s="35">
        <v>35</v>
      </c>
      <c r="D5" s="35">
        <v>65</v>
      </c>
      <c r="E5" s="35"/>
      <c r="F5" s="35"/>
      <c r="G5" s="35">
        <v>70</v>
      </c>
      <c r="H5" s="35">
        <v>95</v>
      </c>
      <c r="I5" s="35"/>
      <c r="J5" s="36">
        <v>82.5</v>
      </c>
      <c r="K5" s="37">
        <v>60.833300000000001</v>
      </c>
      <c r="L5" s="42"/>
      <c r="M5" s="48"/>
      <c r="N5" s="49"/>
      <c r="O5" s="49"/>
      <c r="P5" s="49"/>
      <c r="Q5" s="49"/>
      <c r="R5" s="49"/>
      <c r="S5" s="49"/>
    </row>
    <row r="6" spans="1:19" ht="24" x14ac:dyDescent="0.25">
      <c r="A6" s="41">
        <v>206</v>
      </c>
      <c r="B6" s="34" t="s">
        <v>36</v>
      </c>
      <c r="C6" s="35">
        <v>40</v>
      </c>
      <c r="D6" s="35">
        <v>55</v>
      </c>
      <c r="E6" s="35"/>
      <c r="F6" s="35"/>
      <c r="G6" s="35">
        <v>95</v>
      </c>
      <c r="H6" s="35">
        <v>95</v>
      </c>
      <c r="I6" s="35"/>
      <c r="J6" s="36">
        <v>95</v>
      </c>
      <c r="K6" s="37">
        <v>63.333300000000001</v>
      </c>
      <c r="L6" s="42"/>
      <c r="M6" s="48"/>
      <c r="N6" s="49"/>
      <c r="O6" s="49"/>
      <c r="P6" s="49"/>
      <c r="Q6" s="49"/>
      <c r="R6" s="49"/>
      <c r="S6" s="49"/>
    </row>
    <row r="7" spans="1:19" ht="15" customHeight="1" x14ac:dyDescent="0.25">
      <c r="A7" s="41">
        <v>240</v>
      </c>
      <c r="B7" s="34" t="s">
        <v>37</v>
      </c>
      <c r="C7" s="35">
        <v>31</v>
      </c>
      <c r="D7" s="35">
        <v>61</v>
      </c>
      <c r="E7" s="35"/>
      <c r="F7" s="35"/>
      <c r="G7" s="35">
        <v>95</v>
      </c>
      <c r="H7" s="35">
        <v>95</v>
      </c>
      <c r="I7" s="35"/>
      <c r="J7" s="36">
        <v>95</v>
      </c>
      <c r="K7" s="37">
        <v>62.333300000000001</v>
      </c>
      <c r="L7" s="42"/>
      <c r="M7" s="48"/>
      <c r="N7" s="49"/>
      <c r="O7" s="49"/>
      <c r="P7" s="49"/>
      <c r="Q7" s="49"/>
      <c r="R7" s="49"/>
      <c r="S7" s="49"/>
    </row>
    <row r="8" spans="1:19" ht="36" x14ac:dyDescent="0.25">
      <c r="A8" s="41">
        <v>246</v>
      </c>
      <c r="B8" s="34" t="s">
        <v>38</v>
      </c>
      <c r="C8" s="35">
        <v>50</v>
      </c>
      <c r="D8" s="35">
        <v>56</v>
      </c>
      <c r="E8" s="35"/>
      <c r="F8" s="35"/>
      <c r="G8" s="35">
        <v>100</v>
      </c>
      <c r="H8" s="35">
        <v>100</v>
      </c>
      <c r="I8" s="35"/>
      <c r="J8" s="36">
        <v>100</v>
      </c>
      <c r="K8" s="37">
        <v>68.666700000000006</v>
      </c>
      <c r="L8" s="42"/>
      <c r="M8" s="48"/>
      <c r="N8" s="49"/>
      <c r="O8" s="49"/>
      <c r="P8" s="49"/>
      <c r="Q8" s="49"/>
      <c r="R8" s="49"/>
      <c r="S8" s="49"/>
    </row>
    <row r="9" spans="1:19" ht="24" x14ac:dyDescent="0.25">
      <c r="A9" s="41">
        <v>250</v>
      </c>
      <c r="B9" s="34" t="s">
        <v>39</v>
      </c>
      <c r="C9" s="35">
        <v>30</v>
      </c>
      <c r="D9" s="35">
        <v>41</v>
      </c>
      <c r="E9" s="35"/>
      <c r="F9" s="35"/>
      <c r="G9" s="35">
        <v>95</v>
      </c>
      <c r="H9" s="35">
        <v>95</v>
      </c>
      <c r="I9" s="35"/>
      <c r="J9" s="36">
        <v>95</v>
      </c>
      <c r="K9" s="37">
        <v>55.333300000000001</v>
      </c>
      <c r="L9" s="42"/>
      <c r="M9" s="16"/>
      <c r="N9" s="55" t="s">
        <v>24</v>
      </c>
      <c r="O9" s="55"/>
      <c r="P9" s="55"/>
      <c r="Q9" s="55"/>
      <c r="R9" s="55"/>
    </row>
    <row r="10" spans="1:19" ht="24" x14ac:dyDescent="0.25">
      <c r="A10" s="41">
        <v>662</v>
      </c>
      <c r="B10" s="34" t="s">
        <v>40</v>
      </c>
      <c r="C10" s="35"/>
      <c r="D10" s="35"/>
      <c r="E10" s="35"/>
      <c r="F10" s="35"/>
      <c r="G10" s="35"/>
      <c r="H10" s="35"/>
      <c r="I10" s="35"/>
      <c r="J10" s="36"/>
      <c r="K10" s="37"/>
      <c r="L10" s="42"/>
      <c r="M10" s="3"/>
      <c r="N10" s="53" t="s">
        <v>25</v>
      </c>
      <c r="O10" s="53"/>
      <c r="P10" s="50" t="s">
        <v>74</v>
      </c>
      <c r="Q10" s="50"/>
      <c r="R10" s="50"/>
    </row>
    <row r="11" spans="1:19" ht="36" x14ac:dyDescent="0.25">
      <c r="A11" s="41">
        <v>1290</v>
      </c>
      <c r="B11" s="34" t="s">
        <v>41</v>
      </c>
      <c r="C11" s="35"/>
      <c r="D11" s="35"/>
      <c r="E11" s="35"/>
      <c r="F11" s="35"/>
      <c r="G11" s="35"/>
      <c r="H11" s="35"/>
      <c r="I11" s="35"/>
      <c r="J11" s="36"/>
      <c r="K11" s="37"/>
      <c r="L11" s="42"/>
      <c r="M11" s="3"/>
      <c r="N11" s="53" t="s">
        <v>73</v>
      </c>
      <c r="O11" s="53"/>
      <c r="P11" s="50" t="s">
        <v>75</v>
      </c>
      <c r="Q11" s="50"/>
      <c r="R11" s="50"/>
    </row>
    <row r="12" spans="1:19" ht="48" x14ac:dyDescent="0.25">
      <c r="A12" s="41">
        <v>1374</v>
      </c>
      <c r="B12" s="34" t="s">
        <v>42</v>
      </c>
      <c r="C12" s="35"/>
      <c r="D12" s="35"/>
      <c r="E12" s="35"/>
      <c r="F12" s="35"/>
      <c r="G12" s="35"/>
      <c r="H12" s="35"/>
      <c r="I12" s="35"/>
      <c r="J12" s="36"/>
      <c r="K12" s="37"/>
      <c r="L12" s="42"/>
      <c r="M12" s="3"/>
      <c r="N12" s="53" t="s">
        <v>71</v>
      </c>
      <c r="O12" s="53"/>
      <c r="P12" s="3" t="s">
        <v>72</v>
      </c>
      <c r="Q12" s="3"/>
      <c r="R12" s="3"/>
    </row>
    <row r="13" spans="1:19" ht="24" x14ac:dyDescent="0.25">
      <c r="A13" s="41">
        <v>1787</v>
      </c>
      <c r="B13" s="34" t="s">
        <v>43</v>
      </c>
      <c r="C13" s="35">
        <v>30</v>
      </c>
      <c r="D13" s="35">
        <v>20</v>
      </c>
      <c r="E13" s="35"/>
      <c r="F13" s="35"/>
      <c r="G13" s="35">
        <v>90</v>
      </c>
      <c r="H13" s="35">
        <v>90</v>
      </c>
      <c r="I13" s="35"/>
      <c r="J13" s="36">
        <v>90</v>
      </c>
      <c r="K13" s="37">
        <v>46.666699999999999</v>
      </c>
      <c r="L13" s="42"/>
      <c r="M13" s="15"/>
      <c r="N13" s="52" t="s">
        <v>26</v>
      </c>
      <c r="O13" s="52"/>
      <c r="P13" s="52"/>
      <c r="Q13" s="52"/>
      <c r="R13" s="52"/>
    </row>
    <row r="14" spans="1:19" ht="36" x14ac:dyDescent="0.25">
      <c r="A14" s="41">
        <v>1835</v>
      </c>
      <c r="B14" s="34" t="s">
        <v>44</v>
      </c>
      <c r="C14" s="35">
        <v>20</v>
      </c>
      <c r="D14" s="35">
        <v>47</v>
      </c>
      <c r="E14" s="35"/>
      <c r="F14" s="35"/>
      <c r="G14" s="35">
        <v>60</v>
      </c>
      <c r="H14" s="35">
        <v>80</v>
      </c>
      <c r="I14" s="35"/>
      <c r="J14" s="36">
        <v>70</v>
      </c>
      <c r="K14" s="37">
        <v>45.666699999999999</v>
      </c>
      <c r="L14" s="42"/>
      <c r="M14" s="3"/>
      <c r="N14" s="53" t="s">
        <v>27</v>
      </c>
      <c r="O14" s="53"/>
      <c r="P14" s="50" t="s">
        <v>29</v>
      </c>
      <c r="Q14" s="50"/>
      <c r="R14" s="50"/>
    </row>
    <row r="15" spans="1:19" ht="24" x14ac:dyDescent="0.25">
      <c r="A15" s="41">
        <v>1918</v>
      </c>
      <c r="B15" s="34" t="s">
        <v>45</v>
      </c>
      <c r="C15" s="35">
        <v>20</v>
      </c>
      <c r="D15" s="35">
        <v>25</v>
      </c>
      <c r="E15" s="35"/>
      <c r="F15" s="35"/>
      <c r="G15" s="35">
        <v>95</v>
      </c>
      <c r="H15" s="35">
        <v>95</v>
      </c>
      <c r="I15" s="35"/>
      <c r="J15" s="36">
        <v>95</v>
      </c>
      <c r="K15" s="37">
        <v>46.666699999999999</v>
      </c>
      <c r="L15" s="42"/>
      <c r="M15" s="3"/>
      <c r="N15" s="53" t="s">
        <v>28</v>
      </c>
      <c r="O15" s="53"/>
      <c r="P15" s="50" t="s">
        <v>30</v>
      </c>
      <c r="Q15" s="50"/>
      <c r="R15" s="50"/>
    </row>
    <row r="16" spans="1:19" ht="36" x14ac:dyDescent="0.25">
      <c r="A16" s="41">
        <v>2020</v>
      </c>
      <c r="B16" s="34" t="s">
        <v>46</v>
      </c>
      <c r="C16" s="35">
        <v>30</v>
      </c>
      <c r="D16" s="35">
        <v>50</v>
      </c>
      <c r="E16" s="35"/>
      <c r="F16" s="35"/>
      <c r="G16" s="35">
        <v>95</v>
      </c>
      <c r="H16" s="35">
        <v>95</v>
      </c>
      <c r="I16" s="35"/>
      <c r="J16" s="36">
        <v>95</v>
      </c>
      <c r="K16" s="37">
        <v>58.333300000000001</v>
      </c>
      <c r="L16" s="42"/>
      <c r="M16" s="3"/>
      <c r="N16" s="53" t="s">
        <v>27</v>
      </c>
      <c r="O16" s="53"/>
      <c r="P16" s="53" t="s">
        <v>76</v>
      </c>
      <c r="Q16" s="53"/>
      <c r="R16" s="3"/>
    </row>
    <row r="17" spans="1:19" ht="24" x14ac:dyDescent="0.25">
      <c r="A17" s="41">
        <v>2022</v>
      </c>
      <c r="B17" s="34" t="s">
        <v>47</v>
      </c>
      <c r="C17" s="35">
        <v>40</v>
      </c>
      <c r="D17" s="35">
        <v>35</v>
      </c>
      <c r="E17" s="35"/>
      <c r="F17" s="35"/>
      <c r="G17" s="35">
        <v>95</v>
      </c>
      <c r="H17" s="35">
        <v>95</v>
      </c>
      <c r="I17" s="35"/>
      <c r="J17" s="36">
        <v>95</v>
      </c>
      <c r="K17" s="37">
        <v>56.666699999999999</v>
      </c>
      <c r="L17" s="42"/>
      <c r="M17" s="54"/>
      <c r="N17" s="54"/>
      <c r="O17" s="54"/>
      <c r="P17" s="54"/>
      <c r="Q17" s="54"/>
      <c r="R17" s="54"/>
      <c r="S17" s="54"/>
    </row>
    <row r="18" spans="1:19" ht="24" x14ac:dyDescent="0.25">
      <c r="A18" s="41">
        <v>2341</v>
      </c>
      <c r="B18" s="34" t="s">
        <v>48</v>
      </c>
      <c r="C18" s="35">
        <v>65</v>
      </c>
      <c r="D18" s="35">
        <v>90</v>
      </c>
      <c r="E18" s="35"/>
      <c r="F18" s="35"/>
      <c r="G18" s="35">
        <v>100</v>
      </c>
      <c r="H18" s="35">
        <v>100</v>
      </c>
      <c r="I18" s="35"/>
      <c r="J18" s="36">
        <v>100</v>
      </c>
      <c r="K18" s="37">
        <v>85</v>
      </c>
      <c r="L18" s="42"/>
      <c r="M18" s="3"/>
      <c r="N18" s="53" t="s">
        <v>28</v>
      </c>
      <c r="O18" s="53"/>
      <c r="P18" s="60" t="s">
        <v>77</v>
      </c>
      <c r="Q18" s="60"/>
      <c r="R18" s="60"/>
      <c r="S18" s="60"/>
    </row>
    <row r="19" spans="1:19" ht="24" x14ac:dyDescent="0.25">
      <c r="A19" s="41">
        <v>2343</v>
      </c>
      <c r="B19" s="34" t="s">
        <v>49</v>
      </c>
      <c r="C19" s="35">
        <v>38</v>
      </c>
      <c r="D19" s="35">
        <v>60</v>
      </c>
      <c r="E19" s="35"/>
      <c r="F19" s="35"/>
      <c r="G19" s="35">
        <v>95</v>
      </c>
      <c r="H19" s="35">
        <v>95</v>
      </c>
      <c r="I19" s="35"/>
      <c r="J19" s="36">
        <v>95</v>
      </c>
      <c r="K19" s="37">
        <v>64.333299999999994</v>
      </c>
      <c r="L19" s="42"/>
      <c r="M19" s="3"/>
      <c r="N19" s="51"/>
      <c r="O19" s="51"/>
      <c r="P19" s="51"/>
      <c r="Q19" s="51"/>
      <c r="R19" s="51"/>
      <c r="S19" s="51"/>
    </row>
    <row r="20" spans="1:19" ht="36" x14ac:dyDescent="0.25">
      <c r="A20" s="41">
        <v>2346</v>
      </c>
      <c r="B20" s="34" t="s">
        <v>50</v>
      </c>
      <c r="C20" s="35">
        <v>50</v>
      </c>
      <c r="D20" s="35">
        <v>75</v>
      </c>
      <c r="E20" s="35"/>
      <c r="F20" s="35"/>
      <c r="G20" s="35">
        <v>95</v>
      </c>
      <c r="H20" s="35">
        <v>95</v>
      </c>
      <c r="I20" s="35"/>
      <c r="J20" s="36">
        <v>95</v>
      </c>
      <c r="K20" s="37">
        <v>73.333299999999994</v>
      </c>
      <c r="L20" s="42"/>
      <c r="M20" s="3"/>
      <c r="N20" s="50"/>
      <c r="O20" s="50"/>
      <c r="P20" s="50"/>
      <c r="Q20" s="50"/>
      <c r="R20" s="50"/>
      <c r="S20" s="50"/>
    </row>
    <row r="21" spans="1:19" ht="24" x14ac:dyDescent="0.25">
      <c r="A21" s="41">
        <v>2348</v>
      </c>
      <c r="B21" s="34" t="s">
        <v>51</v>
      </c>
      <c r="C21" s="35">
        <v>15</v>
      </c>
      <c r="D21" s="35">
        <v>15</v>
      </c>
      <c r="E21" s="35"/>
      <c r="F21" s="35"/>
      <c r="G21" s="35">
        <v>100</v>
      </c>
      <c r="H21" s="35">
        <v>100</v>
      </c>
      <c r="I21" s="35"/>
      <c r="J21" s="36">
        <v>100</v>
      </c>
      <c r="K21" s="37">
        <v>43.333300000000001</v>
      </c>
      <c r="L21" s="42"/>
      <c r="M21" s="3"/>
      <c r="N21" s="50"/>
      <c r="O21" s="50"/>
      <c r="P21" s="50"/>
      <c r="Q21" s="50"/>
      <c r="R21" s="50"/>
      <c r="S21" s="50"/>
    </row>
    <row r="22" spans="1:19" ht="24" x14ac:dyDescent="0.25">
      <c r="A22" s="41">
        <v>2349</v>
      </c>
      <c r="B22" s="34" t="s">
        <v>52</v>
      </c>
      <c r="C22" s="35">
        <v>53</v>
      </c>
      <c r="D22" s="35">
        <v>70</v>
      </c>
      <c r="E22" s="35"/>
      <c r="F22" s="35"/>
      <c r="G22" s="35">
        <v>85</v>
      </c>
      <c r="H22" s="35">
        <v>90</v>
      </c>
      <c r="I22" s="35"/>
      <c r="J22" s="36">
        <v>87.5</v>
      </c>
      <c r="K22" s="37">
        <v>70.166700000000006</v>
      </c>
      <c r="L22" s="42"/>
      <c r="M22" s="3"/>
      <c r="N22" s="50"/>
      <c r="O22" s="50"/>
      <c r="P22" s="50"/>
      <c r="Q22" s="50"/>
      <c r="R22" s="50"/>
      <c r="S22" s="50"/>
    </row>
    <row r="23" spans="1:19" ht="48" x14ac:dyDescent="0.25">
      <c r="A23" s="41">
        <v>2351</v>
      </c>
      <c r="B23" s="34" t="s">
        <v>53</v>
      </c>
      <c r="C23" s="35">
        <v>90</v>
      </c>
      <c r="D23" s="35">
        <v>70</v>
      </c>
      <c r="E23" s="35"/>
      <c r="F23" s="35"/>
      <c r="G23" s="35">
        <v>90</v>
      </c>
      <c r="H23" s="35">
        <v>90</v>
      </c>
      <c r="I23" s="35"/>
      <c r="J23" s="36">
        <v>90</v>
      </c>
      <c r="K23" s="37">
        <v>83.333299999999994</v>
      </c>
      <c r="L23" s="42"/>
    </row>
    <row r="24" spans="1:19" ht="48" x14ac:dyDescent="0.25">
      <c r="A24" s="41">
        <v>2353</v>
      </c>
      <c r="B24" s="34" t="s">
        <v>54</v>
      </c>
      <c r="C24" s="35">
        <v>40</v>
      </c>
      <c r="D24" s="35">
        <v>30</v>
      </c>
      <c r="E24" s="35"/>
      <c r="F24" s="35"/>
      <c r="G24" s="35">
        <v>95</v>
      </c>
      <c r="H24" s="35">
        <v>95</v>
      </c>
      <c r="I24" s="35"/>
      <c r="J24" s="36">
        <v>95</v>
      </c>
      <c r="K24" s="37">
        <v>55</v>
      </c>
      <c r="L24" s="42"/>
    </row>
    <row r="25" spans="1:19" ht="24" x14ac:dyDescent="0.25">
      <c r="A25" s="41">
        <v>2354</v>
      </c>
      <c r="B25" s="34" t="s">
        <v>55</v>
      </c>
      <c r="C25" s="35">
        <v>54</v>
      </c>
      <c r="D25" s="35">
        <v>55</v>
      </c>
      <c r="E25" s="35"/>
      <c r="F25" s="35"/>
      <c r="G25" s="35">
        <v>95</v>
      </c>
      <c r="H25" s="35">
        <v>95</v>
      </c>
      <c r="I25" s="35"/>
      <c r="J25" s="36">
        <v>95</v>
      </c>
      <c r="K25" s="37">
        <v>68</v>
      </c>
      <c r="L25" s="42"/>
    </row>
    <row r="26" spans="1:19" ht="24" x14ac:dyDescent="0.25">
      <c r="A26" s="41">
        <v>2356</v>
      </c>
      <c r="B26" s="34" t="s">
        <v>56</v>
      </c>
      <c r="C26" s="35">
        <v>20</v>
      </c>
      <c r="D26" s="35">
        <v>45</v>
      </c>
      <c r="E26" s="35"/>
      <c r="F26" s="35"/>
      <c r="G26" s="35">
        <v>100</v>
      </c>
      <c r="H26" s="35">
        <v>100</v>
      </c>
      <c r="I26" s="35"/>
      <c r="J26" s="36">
        <v>100</v>
      </c>
      <c r="K26" s="37">
        <v>55</v>
      </c>
      <c r="L26" s="42"/>
    </row>
    <row r="27" spans="1:19" ht="36" x14ac:dyDescent="0.25">
      <c r="A27" s="41">
        <v>2358</v>
      </c>
      <c r="B27" s="34" t="s">
        <v>57</v>
      </c>
      <c r="C27" s="35">
        <v>50</v>
      </c>
      <c r="D27" s="35">
        <v>60</v>
      </c>
      <c r="E27" s="35"/>
      <c r="F27" s="35"/>
      <c r="G27" s="35">
        <v>100</v>
      </c>
      <c r="H27" s="35">
        <v>100</v>
      </c>
      <c r="I27" s="35"/>
      <c r="J27" s="36">
        <v>100</v>
      </c>
      <c r="K27" s="37">
        <v>70</v>
      </c>
      <c r="L27" s="42"/>
    </row>
    <row r="28" spans="1:19" ht="36" x14ac:dyDescent="0.25">
      <c r="A28" s="41">
        <v>2360</v>
      </c>
      <c r="B28" s="34" t="s">
        <v>58</v>
      </c>
      <c r="C28" s="35">
        <v>38</v>
      </c>
      <c r="D28" s="35">
        <v>74</v>
      </c>
      <c r="E28" s="35"/>
      <c r="F28" s="35"/>
      <c r="G28" s="35">
        <v>100</v>
      </c>
      <c r="H28" s="35">
        <v>100</v>
      </c>
      <c r="I28" s="35"/>
      <c r="J28" s="36">
        <v>100</v>
      </c>
      <c r="K28" s="37">
        <v>70.666700000000006</v>
      </c>
      <c r="L28" s="42"/>
    </row>
    <row r="29" spans="1:19" ht="36" x14ac:dyDescent="0.25">
      <c r="A29" s="41">
        <v>2361</v>
      </c>
      <c r="B29" s="34" t="s">
        <v>59</v>
      </c>
      <c r="C29" s="35">
        <v>55</v>
      </c>
      <c r="D29" s="35">
        <v>80</v>
      </c>
      <c r="E29" s="35"/>
      <c r="F29" s="35"/>
      <c r="G29" s="35">
        <v>100</v>
      </c>
      <c r="H29" s="35">
        <v>100</v>
      </c>
      <c r="I29" s="35"/>
      <c r="J29" s="36">
        <v>100</v>
      </c>
      <c r="K29" s="37">
        <v>78.333299999999994</v>
      </c>
      <c r="L29" s="42"/>
    </row>
    <row r="30" spans="1:19" ht="24" x14ac:dyDescent="0.25">
      <c r="A30" s="41">
        <v>2362</v>
      </c>
      <c r="B30" s="34" t="s">
        <v>60</v>
      </c>
      <c r="C30" s="35">
        <v>10</v>
      </c>
      <c r="D30" s="35">
        <v>55</v>
      </c>
      <c r="E30" s="35"/>
      <c r="F30" s="35"/>
      <c r="G30" s="35">
        <v>100</v>
      </c>
      <c r="H30" s="35">
        <v>100</v>
      </c>
      <c r="I30" s="35"/>
      <c r="J30" s="36">
        <v>100</v>
      </c>
      <c r="K30" s="37">
        <v>55</v>
      </c>
      <c r="L30" s="42"/>
    </row>
    <row r="31" spans="1:19" ht="24" x14ac:dyDescent="0.25">
      <c r="A31" s="41">
        <v>2363</v>
      </c>
      <c r="B31" s="34" t="s">
        <v>61</v>
      </c>
      <c r="C31" s="35">
        <v>55</v>
      </c>
      <c r="D31" s="35">
        <v>45</v>
      </c>
      <c r="E31" s="35"/>
      <c r="F31" s="35"/>
      <c r="G31" s="35">
        <v>95</v>
      </c>
      <c r="H31" s="35">
        <v>95</v>
      </c>
      <c r="I31" s="35"/>
      <c r="J31" s="36">
        <v>95</v>
      </c>
      <c r="K31" s="37">
        <v>65</v>
      </c>
      <c r="L31" s="42"/>
    </row>
    <row r="32" spans="1:19" ht="24" x14ac:dyDescent="0.25">
      <c r="A32" s="41">
        <v>2365</v>
      </c>
      <c r="B32" s="34" t="s">
        <v>62</v>
      </c>
      <c r="C32" s="35">
        <v>30</v>
      </c>
      <c r="D32" s="35">
        <v>55</v>
      </c>
      <c r="E32" s="35"/>
      <c r="F32" s="35"/>
      <c r="G32" s="35">
        <v>80</v>
      </c>
      <c r="H32" s="35">
        <v>95</v>
      </c>
      <c r="I32" s="35"/>
      <c r="J32" s="36">
        <v>87.5</v>
      </c>
      <c r="K32" s="37">
        <v>57.5</v>
      </c>
      <c r="L32" s="42"/>
    </row>
    <row r="33" spans="1:12" ht="36" x14ac:dyDescent="0.25">
      <c r="A33" s="41">
        <v>2366</v>
      </c>
      <c r="B33" s="34" t="s">
        <v>63</v>
      </c>
      <c r="C33" s="35">
        <v>80</v>
      </c>
      <c r="D33" s="35">
        <v>80</v>
      </c>
      <c r="E33" s="35"/>
      <c r="F33" s="35"/>
      <c r="G33" s="35">
        <v>100</v>
      </c>
      <c r="H33" s="35">
        <v>100</v>
      </c>
      <c r="I33" s="35"/>
      <c r="J33" s="36">
        <v>100</v>
      </c>
      <c r="K33" s="37">
        <v>86.666700000000006</v>
      </c>
      <c r="L33" s="42"/>
    </row>
    <row r="34" spans="1:12" ht="24" x14ac:dyDescent="0.25">
      <c r="A34" s="41">
        <v>2368</v>
      </c>
      <c r="B34" s="34" t="s">
        <v>64</v>
      </c>
      <c r="C34" s="35">
        <v>30</v>
      </c>
      <c r="D34" s="35">
        <v>42</v>
      </c>
      <c r="E34" s="35"/>
      <c r="F34" s="35"/>
      <c r="G34" s="35">
        <v>95</v>
      </c>
      <c r="H34" s="35">
        <v>95</v>
      </c>
      <c r="I34" s="35"/>
      <c r="J34" s="36">
        <v>95</v>
      </c>
      <c r="K34" s="37">
        <v>55.666699999999999</v>
      </c>
      <c r="L34" s="42"/>
    </row>
    <row r="35" spans="1:12" ht="24" x14ac:dyDescent="0.25">
      <c r="A35" s="41">
        <v>2369</v>
      </c>
      <c r="B35" s="34" t="s">
        <v>65</v>
      </c>
      <c r="C35" s="35">
        <v>50</v>
      </c>
      <c r="D35" s="35">
        <v>46</v>
      </c>
      <c r="E35" s="35"/>
      <c r="F35" s="35"/>
      <c r="G35" s="35">
        <v>80</v>
      </c>
      <c r="H35" s="35">
        <v>80</v>
      </c>
      <c r="I35" s="35"/>
      <c r="J35" s="36">
        <v>80</v>
      </c>
      <c r="K35" s="37">
        <v>58.666699999999999</v>
      </c>
      <c r="L35" s="42"/>
    </row>
    <row r="36" spans="1:12" ht="48" x14ac:dyDescent="0.25">
      <c r="A36" s="41">
        <v>2370</v>
      </c>
      <c r="B36" s="34" t="s">
        <v>66</v>
      </c>
      <c r="C36" s="35">
        <v>55</v>
      </c>
      <c r="D36" s="35">
        <v>95</v>
      </c>
      <c r="E36" s="35"/>
      <c r="F36" s="35"/>
      <c r="G36" s="35">
        <v>100</v>
      </c>
      <c r="H36" s="35">
        <v>100</v>
      </c>
      <c r="I36" s="35"/>
      <c r="J36" s="36">
        <v>100</v>
      </c>
      <c r="K36" s="37">
        <v>83.333299999999994</v>
      </c>
      <c r="L36" s="42"/>
    </row>
    <row r="37" spans="1:12" ht="48" x14ac:dyDescent="0.25">
      <c r="A37" s="41">
        <v>2373</v>
      </c>
      <c r="B37" s="34" t="s">
        <v>67</v>
      </c>
      <c r="C37" s="35">
        <v>36</v>
      </c>
      <c r="D37" s="35">
        <v>60</v>
      </c>
      <c r="E37" s="35"/>
      <c r="F37" s="35"/>
      <c r="G37" s="35">
        <v>85</v>
      </c>
      <c r="H37" s="35">
        <v>95</v>
      </c>
      <c r="I37" s="35"/>
      <c r="J37" s="36">
        <v>90</v>
      </c>
      <c r="K37" s="37">
        <v>62</v>
      </c>
      <c r="L37" s="42"/>
    </row>
    <row r="38" spans="1:12" ht="36" x14ac:dyDescent="0.25">
      <c r="A38" s="41">
        <v>2375</v>
      </c>
      <c r="B38" s="34" t="s">
        <v>68</v>
      </c>
      <c r="C38" s="35">
        <v>30</v>
      </c>
      <c r="D38" s="35">
        <v>75</v>
      </c>
      <c r="E38" s="35"/>
      <c r="F38" s="35"/>
      <c r="G38" s="35">
        <v>90</v>
      </c>
      <c r="H38" s="35">
        <v>90</v>
      </c>
      <c r="I38" s="35"/>
      <c r="J38" s="36">
        <v>90</v>
      </c>
      <c r="K38" s="37">
        <v>65</v>
      </c>
      <c r="L38" s="42"/>
    </row>
    <row r="39" spans="1:12" ht="24" x14ac:dyDescent="0.25">
      <c r="A39" s="41">
        <v>2376</v>
      </c>
      <c r="B39" s="34" t="s">
        <v>69</v>
      </c>
      <c r="C39" s="35">
        <v>33</v>
      </c>
      <c r="D39" s="35">
        <v>95</v>
      </c>
      <c r="E39" s="35"/>
      <c r="F39" s="35"/>
      <c r="G39" s="35">
        <v>100</v>
      </c>
      <c r="H39" s="35">
        <v>100</v>
      </c>
      <c r="I39" s="35"/>
      <c r="J39" s="36">
        <v>100</v>
      </c>
      <c r="K39" s="37">
        <v>76</v>
      </c>
      <c r="L39" s="42"/>
    </row>
    <row r="40" spans="1:12" ht="36.75" thickBot="1" x14ac:dyDescent="0.3">
      <c r="A40" s="43">
        <v>2426</v>
      </c>
      <c r="B40" s="44" t="s">
        <v>70</v>
      </c>
      <c r="C40" s="45">
        <v>40</v>
      </c>
      <c r="D40" s="45">
        <v>35</v>
      </c>
      <c r="E40" s="45"/>
      <c r="F40" s="45"/>
      <c r="G40" s="45">
        <v>90</v>
      </c>
      <c r="H40" s="45">
        <v>90</v>
      </c>
      <c r="I40" s="45"/>
      <c r="J40" s="46">
        <v>90</v>
      </c>
      <c r="K40" s="47">
        <v>55</v>
      </c>
      <c r="L40" s="59"/>
    </row>
    <row r="41" spans="1:12" ht="15.75" thickBot="1" x14ac:dyDescent="0.3">
      <c r="A41" s="29"/>
      <c r="B41" s="30"/>
      <c r="C41" s="31"/>
      <c r="D41" s="31"/>
      <c r="E41" s="31"/>
      <c r="F41" s="31"/>
      <c r="G41" s="31"/>
      <c r="H41" s="31"/>
      <c r="I41" s="31"/>
      <c r="J41" s="31"/>
      <c r="K41" s="32"/>
      <c r="L41" s="3"/>
    </row>
    <row r="42" spans="1:1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</sheetData>
  <mergeCells count="20">
    <mergeCell ref="P11:R11"/>
    <mergeCell ref="N12:O12"/>
    <mergeCell ref="P16:Q16"/>
    <mergeCell ref="N16:O16"/>
    <mergeCell ref="N18:O18"/>
    <mergeCell ref="M1:S8"/>
    <mergeCell ref="N22:S22"/>
    <mergeCell ref="N21:S21"/>
    <mergeCell ref="N20:S20"/>
    <mergeCell ref="N19:S19"/>
    <mergeCell ref="N13:R13"/>
    <mergeCell ref="N14:O14"/>
    <mergeCell ref="P14:R14"/>
    <mergeCell ref="N15:O15"/>
    <mergeCell ref="P15:R15"/>
    <mergeCell ref="M17:S17"/>
    <mergeCell ref="N9:R9"/>
    <mergeCell ref="N10:O10"/>
    <mergeCell ref="P10:R10"/>
    <mergeCell ref="N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showZeros="0" view="pageBreakPreview" topLeftCell="B28" zoomScaleSheetLayoutView="100" workbookViewId="0">
      <selection activeCell="G51" sqref="G51:G52"/>
    </sheetView>
  </sheetViews>
  <sheetFormatPr defaultRowHeight="15" x14ac:dyDescent="0.25"/>
  <cols>
    <col min="1" max="1" width="5.7109375" style="56" customWidth="1"/>
    <col min="2" max="2" width="3.5703125" style="6" customWidth="1"/>
    <col min="3" max="3" width="7.5703125" style="3" customWidth="1"/>
    <col min="4" max="4" width="30" style="3" customWidth="1"/>
    <col min="5" max="5" width="4.28515625" style="7" customWidth="1"/>
    <col min="6" max="6" width="6.5703125" style="8" customWidth="1"/>
    <col min="7" max="7" width="8.42578125" style="7" customWidth="1"/>
    <col min="8" max="8" width="6.7109375" style="8" customWidth="1"/>
    <col min="9" max="9" width="5.5703125" style="7" customWidth="1"/>
    <col min="10" max="10" width="6.5703125" style="8" customWidth="1"/>
    <col min="11" max="11" width="6.140625" style="7" customWidth="1"/>
    <col min="12" max="12" width="7.28515625" style="8" customWidth="1"/>
    <col min="13" max="13" width="5.42578125" style="7" customWidth="1"/>
    <col min="14" max="14" width="12.28515625" style="8" customWidth="1"/>
    <col min="15" max="15" width="7.7109375" style="10" customWidth="1"/>
    <col min="16" max="16" width="3.5703125" style="3" customWidth="1"/>
    <col min="17" max="17" width="4.85546875" style="4" customWidth="1"/>
    <col min="18" max="18" width="5.42578125" style="4" customWidth="1"/>
    <col min="19" max="19" width="4.5703125" style="4" customWidth="1"/>
  </cols>
  <sheetData>
    <row r="1" spans="2:17" ht="15.75" customHeight="1" x14ac:dyDescent="0.25">
      <c r="B1" s="57" t="str">
        <f>CONCATENATE("2018-2019 EĞİTİM ÖĞRETİM YILI"," ",  Genel!P12," ", "SINIFI"," ",Genel!P11," ", "DERSİ 1.DÖNEM 1.DERS ETKİNLİKLERE KATILIM ÖLÇEĞİ")</f>
        <v>2018-2019 EĞİTİM ÖĞRETİM YILI 5/A SINIFI GAZETECİLİK DERSİ 1.DÖNEM 1.DERS ETKİNLİKLERE KATILIM ÖLÇEĞİ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9"/>
      <c r="Q1" s="5"/>
    </row>
    <row r="2" spans="2:17" ht="9" customHeight="1" x14ac:dyDescent="0.2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9"/>
      <c r="Q2" s="5"/>
    </row>
    <row r="3" spans="2:17" ht="126.75" customHeight="1" x14ac:dyDescent="0.25">
      <c r="B3" s="19" t="s">
        <v>12</v>
      </c>
      <c r="C3" s="20" t="s">
        <v>11</v>
      </c>
      <c r="D3" s="26" t="s">
        <v>23</v>
      </c>
      <c r="E3" s="21" t="s">
        <v>2</v>
      </c>
      <c r="F3" s="22" t="s">
        <v>3</v>
      </c>
      <c r="G3" s="21" t="s">
        <v>7</v>
      </c>
      <c r="H3" s="22" t="s">
        <v>10</v>
      </c>
      <c r="I3" s="21" t="s">
        <v>9</v>
      </c>
      <c r="J3" s="22" t="s">
        <v>8</v>
      </c>
      <c r="K3" s="21" t="s">
        <v>6</v>
      </c>
      <c r="L3" s="22" t="s">
        <v>5</v>
      </c>
      <c r="M3" s="21" t="s">
        <v>4</v>
      </c>
      <c r="N3" s="23" t="s">
        <v>1</v>
      </c>
      <c r="O3" s="20" t="s">
        <v>0</v>
      </c>
      <c r="P3" s="9"/>
      <c r="Q3" s="5"/>
    </row>
    <row r="4" spans="2:17" x14ac:dyDescent="0.25">
      <c r="B4" s="24">
        <v>1</v>
      </c>
      <c r="C4" s="25">
        <f>Genel!A2</f>
        <v>104</v>
      </c>
      <c r="D4" s="25" t="str">
        <f>Genel!B2</f>
        <v>ARİF İBİLİ</v>
      </c>
      <c r="E4" s="1">
        <f>($O4-MOD($O4,10))/10+IF(MOD($O4,10)&gt;0,1,0)</f>
        <v>10</v>
      </c>
      <c r="F4" s="2">
        <f>($O4-MOD($O4,10))/10+IF(MOD($O4,10)&gt;1,1,0)</f>
        <v>10</v>
      </c>
      <c r="G4" s="1">
        <f>($O4-MOD($O4,10))/10+IF(MOD($O4,10)&gt;2,1,0)</f>
        <v>10</v>
      </c>
      <c r="H4" s="2">
        <f>($O4-MOD($O4,10))/10+IF(MOD($O4,10)&gt;3,1,0)</f>
        <v>10</v>
      </c>
      <c r="I4" s="1">
        <f>($O4-MOD($O4,10))/10+IF(MOD($O4,10)&gt;4,1,0)</f>
        <v>10</v>
      </c>
      <c r="J4" s="2">
        <f>($O4-MOD($O4,10))/10+IF(MOD($O4,10)&gt;5,1,0)</f>
        <v>10</v>
      </c>
      <c r="K4" s="1">
        <f>($O4-MOD($O4,10))/10+IF(MOD($O4,10)&gt;6,1,0)</f>
        <v>10</v>
      </c>
      <c r="L4" s="2">
        <f>($O4-MOD($O4,10))/10+IF(MOD($O4,10)&gt;7,1,0)</f>
        <v>10</v>
      </c>
      <c r="M4" s="1">
        <f>($O4-MOD($O4,10))/10+IF(MOD($O4,10)&gt;8,1,0)</f>
        <v>10</v>
      </c>
      <c r="N4" s="2">
        <f>($O4-MOD($O4,10))/10+IF(MOD($O4,10)&gt;9,1,0)</f>
        <v>10</v>
      </c>
      <c r="O4" s="11">
        <f>Genel!G2</f>
        <v>100</v>
      </c>
      <c r="P4" s="9"/>
      <c r="Q4" s="5"/>
    </row>
    <row r="5" spans="2:17" x14ac:dyDescent="0.25">
      <c r="B5" s="24">
        <v>2</v>
      </c>
      <c r="C5" s="25">
        <f>Genel!A3</f>
        <v>168</v>
      </c>
      <c r="D5" s="25" t="str">
        <f>Genel!B3</f>
        <v>ABDULLAH EMİR ÖZDEMİR</v>
      </c>
      <c r="E5" s="1">
        <f t="shared" ref="E5:E20" si="0">($O5-MOD($O5,10))/10+IF(MOD($O5,10)&gt;0,1,0)</f>
        <v>9</v>
      </c>
      <c r="F5" s="2">
        <f>($O5-MOD($O5,10))/10+IF(MOD($O5,10)&gt;1,1,0)</f>
        <v>9</v>
      </c>
      <c r="G5" s="1">
        <f>($O5-MOD($O5,10))/10+IF(MOD($O5,10)&gt;2,1,0)</f>
        <v>9</v>
      </c>
      <c r="H5" s="2">
        <f>($O5-MOD($O5,10))/10+IF(MOD($O5,10)&gt;3,1,0)</f>
        <v>9</v>
      </c>
      <c r="I5" s="1">
        <f>($O5-MOD($O5,10))/10+IF(MOD($O5,10)&gt;4,1,0)</f>
        <v>9</v>
      </c>
      <c r="J5" s="2">
        <f>($O5-MOD($O5,10))/10+IF(MOD($O5,10)&gt;5,1,0)</f>
        <v>9</v>
      </c>
      <c r="K5" s="1">
        <f>($O5-MOD($O5,10))/10+IF(MOD($O5,10)&gt;6,1,0)</f>
        <v>9</v>
      </c>
      <c r="L5" s="2">
        <f>($O5-MOD($O5,10))/10+IF(MOD($O5,10)&gt;7,1,0)</f>
        <v>9</v>
      </c>
      <c r="M5" s="1">
        <f>($O5-MOD($O5,10))/10+IF(MOD($O5,10)&gt;8,1,0)</f>
        <v>9</v>
      </c>
      <c r="N5" s="2">
        <f>($O5-MOD($O5,10))/10+IF(MOD($O5,10)&gt;9,1,0)</f>
        <v>9</v>
      </c>
      <c r="O5" s="11">
        <f>Genel!G3</f>
        <v>90</v>
      </c>
      <c r="P5" s="9"/>
      <c r="Q5" s="5"/>
    </row>
    <row r="6" spans="2:17" x14ac:dyDescent="0.25">
      <c r="B6" s="24">
        <v>3</v>
      </c>
      <c r="C6" s="25">
        <f>Genel!A4</f>
        <v>193</v>
      </c>
      <c r="D6" s="25" t="str">
        <f>Genel!B4</f>
        <v>İBRAHİM HALİL</v>
      </c>
      <c r="E6" s="1">
        <f t="shared" si="0"/>
        <v>10</v>
      </c>
      <c r="F6" s="2">
        <f t="shared" ref="F6:F23" si="1">($O6-MOD($O6,10))/10+IF(MOD($O6,10)&gt;1,1,0)</f>
        <v>10</v>
      </c>
      <c r="G6" s="1">
        <f t="shared" ref="G6:G23" si="2">($O6-MOD($O6,10))/10+IF(MOD($O6,10)&gt;2,1,0)</f>
        <v>10</v>
      </c>
      <c r="H6" s="2">
        <f t="shared" ref="H6:H23" si="3">($O6-MOD($O6,10))/10+IF(MOD($O6,10)&gt;3,1,0)</f>
        <v>10</v>
      </c>
      <c r="I6" s="1">
        <f t="shared" ref="I6:I23" si="4">($O6-MOD($O6,10))/10+IF(MOD($O6,10)&gt;4,1,0)</f>
        <v>10</v>
      </c>
      <c r="J6" s="2">
        <f t="shared" ref="J6:J23" si="5">($O6-MOD($O6,10))/10+IF(MOD($O6,10)&gt;5,1,0)</f>
        <v>10</v>
      </c>
      <c r="K6" s="1">
        <f t="shared" ref="K6:K23" si="6">($O6-MOD($O6,10))/10+IF(MOD($O6,10)&gt;6,1,0)</f>
        <v>10</v>
      </c>
      <c r="L6" s="2">
        <f t="shared" ref="L6:L23" si="7">($O6-MOD($O6,10))/10+IF(MOD($O6,10)&gt;7,1,0)</f>
        <v>10</v>
      </c>
      <c r="M6" s="1">
        <f t="shared" ref="M6:M23" si="8">($O6-MOD($O6,10))/10+IF(MOD($O6,10)&gt;8,1,0)</f>
        <v>10</v>
      </c>
      <c r="N6" s="2">
        <f t="shared" ref="N6:N23" si="9">($O6-MOD($O6,10))/10+IF(MOD($O6,10)&gt;9,1,0)</f>
        <v>10</v>
      </c>
      <c r="O6" s="11">
        <f>Genel!G4</f>
        <v>100</v>
      </c>
      <c r="P6" s="9"/>
      <c r="Q6" s="5"/>
    </row>
    <row r="7" spans="2:17" x14ac:dyDescent="0.25">
      <c r="B7" s="24">
        <v>4</v>
      </c>
      <c r="C7" s="25">
        <f>Genel!A5</f>
        <v>203</v>
      </c>
      <c r="D7" s="25" t="str">
        <f>Genel!B5</f>
        <v>SALİH DOĞAN</v>
      </c>
      <c r="E7" s="1">
        <f t="shared" si="0"/>
        <v>7</v>
      </c>
      <c r="F7" s="2">
        <f t="shared" si="1"/>
        <v>7</v>
      </c>
      <c r="G7" s="1">
        <f t="shared" si="2"/>
        <v>7</v>
      </c>
      <c r="H7" s="2">
        <f t="shared" si="3"/>
        <v>7</v>
      </c>
      <c r="I7" s="1">
        <f t="shared" si="4"/>
        <v>7</v>
      </c>
      <c r="J7" s="2">
        <f t="shared" si="5"/>
        <v>7</v>
      </c>
      <c r="K7" s="1">
        <f t="shared" si="6"/>
        <v>7</v>
      </c>
      <c r="L7" s="2">
        <f t="shared" si="7"/>
        <v>7</v>
      </c>
      <c r="M7" s="1">
        <f t="shared" si="8"/>
        <v>7</v>
      </c>
      <c r="N7" s="2">
        <f t="shared" si="9"/>
        <v>7</v>
      </c>
      <c r="O7" s="11">
        <f>Genel!G5</f>
        <v>70</v>
      </c>
      <c r="P7" s="9"/>
      <c r="Q7" s="5"/>
    </row>
    <row r="8" spans="2:17" x14ac:dyDescent="0.25">
      <c r="B8" s="24">
        <v>5</v>
      </c>
      <c r="C8" s="25">
        <f>Genel!A6</f>
        <v>206</v>
      </c>
      <c r="D8" s="25" t="str">
        <f>Genel!B6</f>
        <v>TÜRKAN İNCİ</v>
      </c>
      <c r="E8" s="1">
        <f t="shared" si="0"/>
        <v>10</v>
      </c>
      <c r="F8" s="2">
        <f t="shared" si="1"/>
        <v>10</v>
      </c>
      <c r="G8" s="1">
        <f t="shared" si="2"/>
        <v>10</v>
      </c>
      <c r="H8" s="2">
        <f t="shared" si="3"/>
        <v>10</v>
      </c>
      <c r="I8" s="1">
        <f t="shared" si="4"/>
        <v>10</v>
      </c>
      <c r="J8" s="2">
        <f t="shared" si="5"/>
        <v>9</v>
      </c>
      <c r="K8" s="1">
        <f t="shared" si="6"/>
        <v>9</v>
      </c>
      <c r="L8" s="2">
        <f t="shared" si="7"/>
        <v>9</v>
      </c>
      <c r="M8" s="1">
        <f t="shared" si="8"/>
        <v>9</v>
      </c>
      <c r="N8" s="2">
        <f t="shared" si="9"/>
        <v>9</v>
      </c>
      <c r="O8" s="11">
        <f>Genel!G6</f>
        <v>95</v>
      </c>
      <c r="P8" s="9"/>
      <c r="Q8" s="5"/>
    </row>
    <row r="9" spans="2:17" x14ac:dyDescent="0.25">
      <c r="B9" s="24">
        <v>6</v>
      </c>
      <c r="C9" s="25">
        <f>Genel!A7</f>
        <v>240</v>
      </c>
      <c r="D9" s="25" t="str">
        <f>Genel!B7</f>
        <v>GİZEM GÖZÜKARA</v>
      </c>
      <c r="E9" s="1">
        <f t="shared" si="0"/>
        <v>10</v>
      </c>
      <c r="F9" s="2">
        <f t="shared" si="1"/>
        <v>10</v>
      </c>
      <c r="G9" s="1">
        <f t="shared" si="2"/>
        <v>10</v>
      </c>
      <c r="H9" s="2">
        <f t="shared" si="3"/>
        <v>10</v>
      </c>
      <c r="I9" s="1">
        <f t="shared" si="4"/>
        <v>10</v>
      </c>
      <c r="J9" s="2">
        <f t="shared" si="5"/>
        <v>9</v>
      </c>
      <c r="K9" s="1">
        <f t="shared" si="6"/>
        <v>9</v>
      </c>
      <c r="L9" s="2">
        <f t="shared" si="7"/>
        <v>9</v>
      </c>
      <c r="M9" s="1">
        <f t="shared" si="8"/>
        <v>9</v>
      </c>
      <c r="N9" s="2">
        <f t="shared" si="9"/>
        <v>9</v>
      </c>
      <c r="O9" s="11">
        <f>Genel!G7</f>
        <v>95</v>
      </c>
      <c r="P9" s="9"/>
      <c r="Q9" s="5"/>
    </row>
    <row r="10" spans="2:17" x14ac:dyDescent="0.25">
      <c r="B10" s="24">
        <v>7</v>
      </c>
      <c r="C10" s="25">
        <f>Genel!A8</f>
        <v>246</v>
      </c>
      <c r="D10" s="25" t="str">
        <f>Genel!B8</f>
        <v>EFE MEVLÜT DEMİR</v>
      </c>
      <c r="E10" s="1">
        <f t="shared" si="0"/>
        <v>10</v>
      </c>
      <c r="F10" s="2">
        <f t="shared" si="1"/>
        <v>10</v>
      </c>
      <c r="G10" s="1">
        <f t="shared" si="2"/>
        <v>10</v>
      </c>
      <c r="H10" s="2">
        <f t="shared" si="3"/>
        <v>10</v>
      </c>
      <c r="I10" s="1">
        <f t="shared" si="4"/>
        <v>10</v>
      </c>
      <c r="J10" s="2">
        <f t="shared" si="5"/>
        <v>10</v>
      </c>
      <c r="K10" s="1">
        <f t="shared" si="6"/>
        <v>10</v>
      </c>
      <c r="L10" s="2">
        <f t="shared" si="7"/>
        <v>10</v>
      </c>
      <c r="M10" s="1">
        <f t="shared" si="8"/>
        <v>10</v>
      </c>
      <c r="N10" s="2">
        <f t="shared" si="9"/>
        <v>10</v>
      </c>
      <c r="O10" s="11">
        <f>Genel!G8</f>
        <v>100</v>
      </c>
      <c r="P10" s="9"/>
      <c r="Q10" s="5"/>
    </row>
    <row r="11" spans="2:17" x14ac:dyDescent="0.25">
      <c r="B11" s="24">
        <v>8</v>
      </c>
      <c r="C11" s="25">
        <f>Genel!A9</f>
        <v>250</v>
      </c>
      <c r="D11" s="25" t="str">
        <f>Genel!B9</f>
        <v>İKBAL KAPTAN</v>
      </c>
      <c r="E11" s="1">
        <f t="shared" si="0"/>
        <v>10</v>
      </c>
      <c r="F11" s="2">
        <f t="shared" si="1"/>
        <v>10</v>
      </c>
      <c r="G11" s="1">
        <f t="shared" si="2"/>
        <v>10</v>
      </c>
      <c r="H11" s="2">
        <f t="shared" si="3"/>
        <v>10</v>
      </c>
      <c r="I11" s="1">
        <f t="shared" si="4"/>
        <v>10</v>
      </c>
      <c r="J11" s="2">
        <f t="shared" si="5"/>
        <v>9</v>
      </c>
      <c r="K11" s="1">
        <f t="shared" si="6"/>
        <v>9</v>
      </c>
      <c r="L11" s="2">
        <f t="shared" si="7"/>
        <v>9</v>
      </c>
      <c r="M11" s="1">
        <f t="shared" si="8"/>
        <v>9</v>
      </c>
      <c r="N11" s="2">
        <f t="shared" si="9"/>
        <v>9</v>
      </c>
      <c r="O11" s="11">
        <f>Genel!G9</f>
        <v>95</v>
      </c>
      <c r="P11" s="9"/>
      <c r="Q11" s="5"/>
    </row>
    <row r="12" spans="2:17" x14ac:dyDescent="0.25">
      <c r="B12" s="24">
        <v>9</v>
      </c>
      <c r="C12" s="25">
        <f>Genel!A10</f>
        <v>662</v>
      </c>
      <c r="D12" s="25" t="str">
        <f>Genel!B10</f>
        <v>MERYEM ALBAKLİ</v>
      </c>
      <c r="E12" s="1">
        <f t="shared" si="0"/>
        <v>0</v>
      </c>
      <c r="F12" s="2">
        <f t="shared" si="1"/>
        <v>0</v>
      </c>
      <c r="G12" s="1">
        <f t="shared" si="2"/>
        <v>0</v>
      </c>
      <c r="H12" s="2">
        <f t="shared" si="3"/>
        <v>0</v>
      </c>
      <c r="I12" s="1">
        <f t="shared" si="4"/>
        <v>0</v>
      </c>
      <c r="J12" s="2">
        <f t="shared" si="5"/>
        <v>0</v>
      </c>
      <c r="K12" s="1">
        <f t="shared" si="6"/>
        <v>0</v>
      </c>
      <c r="L12" s="2">
        <f t="shared" si="7"/>
        <v>0</v>
      </c>
      <c r="M12" s="1">
        <f t="shared" si="8"/>
        <v>0</v>
      </c>
      <c r="N12" s="2">
        <f t="shared" si="9"/>
        <v>0</v>
      </c>
      <c r="O12" s="11">
        <f>Genel!G10</f>
        <v>0</v>
      </c>
      <c r="P12" s="9"/>
      <c r="Q12" s="5"/>
    </row>
    <row r="13" spans="2:17" x14ac:dyDescent="0.25">
      <c r="B13" s="24">
        <v>10</v>
      </c>
      <c r="C13" s="25">
        <f>Genel!A11</f>
        <v>1290</v>
      </c>
      <c r="D13" s="25" t="str">
        <f>Genel!B11</f>
        <v>HAVVA NUR TABUR</v>
      </c>
      <c r="E13" s="1">
        <f t="shared" si="0"/>
        <v>0</v>
      </c>
      <c r="F13" s="2">
        <f t="shared" si="1"/>
        <v>0</v>
      </c>
      <c r="G13" s="1">
        <f t="shared" si="2"/>
        <v>0</v>
      </c>
      <c r="H13" s="2">
        <f t="shared" si="3"/>
        <v>0</v>
      </c>
      <c r="I13" s="1">
        <f t="shared" si="4"/>
        <v>0</v>
      </c>
      <c r="J13" s="2">
        <f t="shared" si="5"/>
        <v>0</v>
      </c>
      <c r="K13" s="1">
        <f t="shared" si="6"/>
        <v>0</v>
      </c>
      <c r="L13" s="2">
        <f t="shared" si="7"/>
        <v>0</v>
      </c>
      <c r="M13" s="1">
        <f t="shared" si="8"/>
        <v>0</v>
      </c>
      <c r="N13" s="2">
        <f t="shared" si="9"/>
        <v>0</v>
      </c>
      <c r="O13" s="11">
        <f>Genel!G11</f>
        <v>0</v>
      </c>
      <c r="P13" s="9"/>
      <c r="Q13" s="5"/>
    </row>
    <row r="14" spans="2:17" x14ac:dyDescent="0.25">
      <c r="B14" s="24">
        <v>11</v>
      </c>
      <c r="C14" s="25">
        <f>Genel!A12</f>
        <v>1374</v>
      </c>
      <c r="D14" s="25" t="str">
        <f>Genel!B12</f>
        <v>MUHAMMED HAMİDY KENNO</v>
      </c>
      <c r="E14" s="1">
        <f t="shared" si="0"/>
        <v>0</v>
      </c>
      <c r="F14" s="2">
        <f t="shared" si="1"/>
        <v>0</v>
      </c>
      <c r="G14" s="1">
        <f t="shared" si="2"/>
        <v>0</v>
      </c>
      <c r="H14" s="2">
        <f t="shared" si="3"/>
        <v>0</v>
      </c>
      <c r="I14" s="1">
        <f t="shared" si="4"/>
        <v>0</v>
      </c>
      <c r="J14" s="2">
        <f t="shared" si="5"/>
        <v>0</v>
      </c>
      <c r="K14" s="1">
        <f t="shared" si="6"/>
        <v>0</v>
      </c>
      <c r="L14" s="2">
        <f t="shared" si="7"/>
        <v>0</v>
      </c>
      <c r="M14" s="1">
        <f t="shared" si="8"/>
        <v>0</v>
      </c>
      <c r="N14" s="2">
        <f t="shared" si="9"/>
        <v>0</v>
      </c>
      <c r="O14" s="11">
        <f>Genel!G12</f>
        <v>0</v>
      </c>
      <c r="P14" s="9"/>
      <c r="Q14" s="5"/>
    </row>
    <row r="15" spans="2:17" x14ac:dyDescent="0.25">
      <c r="B15" s="24">
        <v>12</v>
      </c>
      <c r="C15" s="25">
        <f>Genel!A13</f>
        <v>1787</v>
      </c>
      <c r="D15" s="25" t="str">
        <f>Genel!B13</f>
        <v>ABDULLAH AKİL</v>
      </c>
      <c r="E15" s="1">
        <f t="shared" si="0"/>
        <v>9</v>
      </c>
      <c r="F15" s="2">
        <f t="shared" si="1"/>
        <v>9</v>
      </c>
      <c r="G15" s="1">
        <f t="shared" si="2"/>
        <v>9</v>
      </c>
      <c r="H15" s="2">
        <f t="shared" si="3"/>
        <v>9</v>
      </c>
      <c r="I15" s="1">
        <f t="shared" si="4"/>
        <v>9</v>
      </c>
      <c r="J15" s="2">
        <f t="shared" si="5"/>
        <v>9</v>
      </c>
      <c r="K15" s="1">
        <f t="shared" si="6"/>
        <v>9</v>
      </c>
      <c r="L15" s="2">
        <f t="shared" si="7"/>
        <v>9</v>
      </c>
      <c r="M15" s="1">
        <f t="shared" si="8"/>
        <v>9</v>
      </c>
      <c r="N15" s="2">
        <f t="shared" si="9"/>
        <v>9</v>
      </c>
      <c r="O15" s="11">
        <f>Genel!G13</f>
        <v>90</v>
      </c>
      <c r="P15" s="9"/>
      <c r="Q15" s="5"/>
    </row>
    <row r="16" spans="2:17" x14ac:dyDescent="0.25">
      <c r="B16" s="24">
        <v>13</v>
      </c>
      <c r="C16" s="25">
        <f>Genel!A14</f>
        <v>1835</v>
      </c>
      <c r="D16" s="25" t="str">
        <f>Genel!B14</f>
        <v>MURAT CAN ÇALIK</v>
      </c>
      <c r="E16" s="1">
        <f t="shared" si="0"/>
        <v>6</v>
      </c>
      <c r="F16" s="2">
        <f t="shared" si="1"/>
        <v>6</v>
      </c>
      <c r="G16" s="1">
        <f t="shared" si="2"/>
        <v>6</v>
      </c>
      <c r="H16" s="2">
        <f t="shared" si="3"/>
        <v>6</v>
      </c>
      <c r="I16" s="1">
        <f t="shared" si="4"/>
        <v>6</v>
      </c>
      <c r="J16" s="2">
        <f t="shared" si="5"/>
        <v>6</v>
      </c>
      <c r="K16" s="1">
        <f t="shared" si="6"/>
        <v>6</v>
      </c>
      <c r="L16" s="2">
        <f t="shared" si="7"/>
        <v>6</v>
      </c>
      <c r="M16" s="1">
        <f t="shared" si="8"/>
        <v>6</v>
      </c>
      <c r="N16" s="2">
        <f t="shared" si="9"/>
        <v>6</v>
      </c>
      <c r="O16" s="11">
        <f>Genel!G14</f>
        <v>60</v>
      </c>
      <c r="P16" s="9"/>
      <c r="Q16" s="5"/>
    </row>
    <row r="17" spans="2:17" x14ac:dyDescent="0.25">
      <c r="B17" s="24">
        <v>14</v>
      </c>
      <c r="C17" s="25">
        <f>Genel!A15</f>
        <v>1918</v>
      </c>
      <c r="D17" s="25" t="str">
        <f>Genel!B15</f>
        <v>ZEYNEP KILIÇ</v>
      </c>
      <c r="E17" s="1">
        <f t="shared" si="0"/>
        <v>10</v>
      </c>
      <c r="F17" s="2">
        <f t="shared" si="1"/>
        <v>10</v>
      </c>
      <c r="G17" s="1">
        <f t="shared" si="2"/>
        <v>10</v>
      </c>
      <c r="H17" s="2">
        <f t="shared" si="3"/>
        <v>10</v>
      </c>
      <c r="I17" s="1">
        <f t="shared" si="4"/>
        <v>10</v>
      </c>
      <c r="J17" s="2">
        <f t="shared" si="5"/>
        <v>9</v>
      </c>
      <c r="K17" s="1">
        <f t="shared" si="6"/>
        <v>9</v>
      </c>
      <c r="L17" s="2">
        <f t="shared" si="7"/>
        <v>9</v>
      </c>
      <c r="M17" s="1">
        <f t="shared" si="8"/>
        <v>9</v>
      </c>
      <c r="N17" s="2">
        <f t="shared" si="9"/>
        <v>9</v>
      </c>
      <c r="O17" s="11">
        <f>Genel!G15</f>
        <v>95</v>
      </c>
      <c r="P17" s="9"/>
      <c r="Q17" s="5"/>
    </row>
    <row r="18" spans="2:17" x14ac:dyDescent="0.25">
      <c r="B18" s="24">
        <v>15</v>
      </c>
      <c r="C18" s="25">
        <f>Genel!A16</f>
        <v>2020</v>
      </c>
      <c r="D18" s="25" t="str">
        <f>Genel!B16</f>
        <v>GAMZE YILDIZHAN</v>
      </c>
      <c r="E18" s="1">
        <f t="shared" si="0"/>
        <v>10</v>
      </c>
      <c r="F18" s="2">
        <f t="shared" si="1"/>
        <v>10</v>
      </c>
      <c r="G18" s="1">
        <f t="shared" si="2"/>
        <v>10</v>
      </c>
      <c r="H18" s="2">
        <f t="shared" si="3"/>
        <v>10</v>
      </c>
      <c r="I18" s="1">
        <f t="shared" si="4"/>
        <v>10</v>
      </c>
      <c r="J18" s="2">
        <f t="shared" si="5"/>
        <v>9</v>
      </c>
      <c r="K18" s="1">
        <f t="shared" si="6"/>
        <v>9</v>
      </c>
      <c r="L18" s="2">
        <f t="shared" si="7"/>
        <v>9</v>
      </c>
      <c r="M18" s="1">
        <f t="shared" si="8"/>
        <v>9</v>
      </c>
      <c r="N18" s="2">
        <f t="shared" si="9"/>
        <v>9</v>
      </c>
      <c r="O18" s="11">
        <f>Genel!G16</f>
        <v>95</v>
      </c>
      <c r="P18" s="9"/>
      <c r="Q18" s="5"/>
    </row>
    <row r="19" spans="2:17" x14ac:dyDescent="0.25">
      <c r="B19" s="24">
        <v>16</v>
      </c>
      <c r="C19" s="25">
        <f>Genel!A17</f>
        <v>2022</v>
      </c>
      <c r="D19" s="25" t="str">
        <f>Genel!B17</f>
        <v>ZEYNEP ŞİMŞEK</v>
      </c>
      <c r="E19" s="1">
        <f t="shared" si="0"/>
        <v>10</v>
      </c>
      <c r="F19" s="2">
        <f t="shared" si="1"/>
        <v>10</v>
      </c>
      <c r="G19" s="1">
        <f t="shared" si="2"/>
        <v>10</v>
      </c>
      <c r="H19" s="2">
        <f t="shared" si="3"/>
        <v>10</v>
      </c>
      <c r="I19" s="1">
        <f t="shared" si="4"/>
        <v>10</v>
      </c>
      <c r="J19" s="2">
        <f t="shared" si="5"/>
        <v>9</v>
      </c>
      <c r="K19" s="1">
        <f t="shared" si="6"/>
        <v>9</v>
      </c>
      <c r="L19" s="2">
        <f t="shared" si="7"/>
        <v>9</v>
      </c>
      <c r="M19" s="1">
        <f t="shared" si="8"/>
        <v>9</v>
      </c>
      <c r="N19" s="2">
        <f t="shared" si="9"/>
        <v>9</v>
      </c>
      <c r="O19" s="11">
        <f>Genel!G17</f>
        <v>95</v>
      </c>
      <c r="P19" s="9"/>
      <c r="Q19" s="5"/>
    </row>
    <row r="20" spans="2:17" x14ac:dyDescent="0.25">
      <c r="B20" s="24">
        <v>17</v>
      </c>
      <c r="C20" s="25">
        <f>Genel!A18</f>
        <v>2341</v>
      </c>
      <c r="D20" s="25" t="str">
        <f>Genel!B18</f>
        <v>EDANUR ERİŞMİŞ</v>
      </c>
      <c r="E20" s="1">
        <f t="shared" si="0"/>
        <v>10</v>
      </c>
      <c r="F20" s="2">
        <f t="shared" si="1"/>
        <v>10</v>
      </c>
      <c r="G20" s="1">
        <f t="shared" si="2"/>
        <v>10</v>
      </c>
      <c r="H20" s="2">
        <f t="shared" si="3"/>
        <v>10</v>
      </c>
      <c r="I20" s="1">
        <f t="shared" si="4"/>
        <v>10</v>
      </c>
      <c r="J20" s="2">
        <f t="shared" si="5"/>
        <v>10</v>
      </c>
      <c r="K20" s="1">
        <f t="shared" si="6"/>
        <v>10</v>
      </c>
      <c r="L20" s="2">
        <f t="shared" si="7"/>
        <v>10</v>
      </c>
      <c r="M20" s="1">
        <f t="shared" si="8"/>
        <v>10</v>
      </c>
      <c r="N20" s="2">
        <f t="shared" si="9"/>
        <v>10</v>
      </c>
      <c r="O20" s="11">
        <f>Genel!G18</f>
        <v>100</v>
      </c>
      <c r="P20" s="9"/>
      <c r="Q20" s="5"/>
    </row>
    <row r="21" spans="2:17" x14ac:dyDescent="0.25">
      <c r="B21" s="24">
        <v>18</v>
      </c>
      <c r="C21" s="25">
        <f>Genel!A19</f>
        <v>2343</v>
      </c>
      <c r="D21" s="25" t="str">
        <f>Genel!B19</f>
        <v>GÜLÜZAR GÜNDÜZ</v>
      </c>
      <c r="E21" s="1">
        <f t="shared" ref="E21:E23" si="10">($O21-MOD($O21,10))/10+IF(MOD($O21,10)&gt;0,1,0)</f>
        <v>10</v>
      </c>
      <c r="F21" s="2">
        <f t="shared" si="1"/>
        <v>10</v>
      </c>
      <c r="G21" s="1">
        <f t="shared" si="2"/>
        <v>10</v>
      </c>
      <c r="H21" s="2">
        <f t="shared" si="3"/>
        <v>10</v>
      </c>
      <c r="I21" s="1">
        <f t="shared" si="4"/>
        <v>10</v>
      </c>
      <c r="J21" s="2">
        <f t="shared" si="5"/>
        <v>9</v>
      </c>
      <c r="K21" s="1">
        <f t="shared" si="6"/>
        <v>9</v>
      </c>
      <c r="L21" s="2">
        <f t="shared" si="7"/>
        <v>9</v>
      </c>
      <c r="M21" s="1">
        <f t="shared" si="8"/>
        <v>9</v>
      </c>
      <c r="N21" s="2">
        <f t="shared" si="9"/>
        <v>9</v>
      </c>
      <c r="O21" s="11">
        <f>Genel!G19</f>
        <v>95</v>
      </c>
      <c r="P21" s="9"/>
      <c r="Q21" s="5"/>
    </row>
    <row r="22" spans="2:17" x14ac:dyDescent="0.25">
      <c r="B22" s="24">
        <v>19</v>
      </c>
      <c r="C22" s="25">
        <f>Genel!A20</f>
        <v>2346</v>
      </c>
      <c r="D22" s="25" t="str">
        <f>Genel!B20</f>
        <v>FATMA NUR DERDE</v>
      </c>
      <c r="E22" s="1">
        <f t="shared" si="10"/>
        <v>10</v>
      </c>
      <c r="F22" s="2">
        <f t="shared" si="1"/>
        <v>10</v>
      </c>
      <c r="G22" s="1">
        <f t="shared" si="2"/>
        <v>10</v>
      </c>
      <c r="H22" s="2">
        <f t="shared" si="3"/>
        <v>10</v>
      </c>
      <c r="I22" s="1">
        <f t="shared" si="4"/>
        <v>10</v>
      </c>
      <c r="J22" s="2">
        <f t="shared" si="5"/>
        <v>9</v>
      </c>
      <c r="K22" s="1">
        <f t="shared" si="6"/>
        <v>9</v>
      </c>
      <c r="L22" s="2">
        <f t="shared" si="7"/>
        <v>9</v>
      </c>
      <c r="M22" s="1">
        <f t="shared" si="8"/>
        <v>9</v>
      </c>
      <c r="N22" s="2">
        <f t="shared" si="9"/>
        <v>9</v>
      </c>
      <c r="O22" s="11">
        <f>Genel!G20</f>
        <v>95</v>
      </c>
      <c r="P22" s="9"/>
      <c r="Q22" s="5"/>
    </row>
    <row r="23" spans="2:17" x14ac:dyDescent="0.25">
      <c r="B23" s="24">
        <v>20</v>
      </c>
      <c r="C23" s="25">
        <f>Genel!A21</f>
        <v>2348</v>
      </c>
      <c r="D23" s="25" t="str">
        <f>Genel!B21</f>
        <v>LEYLA AHMET</v>
      </c>
      <c r="E23" s="1">
        <f t="shared" si="10"/>
        <v>10</v>
      </c>
      <c r="F23" s="2">
        <f t="shared" si="1"/>
        <v>10</v>
      </c>
      <c r="G23" s="1">
        <f t="shared" si="2"/>
        <v>10</v>
      </c>
      <c r="H23" s="2">
        <f t="shared" si="3"/>
        <v>10</v>
      </c>
      <c r="I23" s="1">
        <f t="shared" si="4"/>
        <v>10</v>
      </c>
      <c r="J23" s="2">
        <f t="shared" si="5"/>
        <v>10</v>
      </c>
      <c r="K23" s="1">
        <f t="shared" si="6"/>
        <v>10</v>
      </c>
      <c r="L23" s="2">
        <f t="shared" si="7"/>
        <v>10</v>
      </c>
      <c r="M23" s="1">
        <f t="shared" si="8"/>
        <v>10</v>
      </c>
      <c r="N23" s="2">
        <f t="shared" si="9"/>
        <v>10</v>
      </c>
      <c r="O23" s="11">
        <f>Genel!G21</f>
        <v>100</v>
      </c>
      <c r="P23" s="9"/>
      <c r="Q23" s="5"/>
    </row>
    <row r="24" spans="2:17" x14ac:dyDescent="0.25">
      <c r="B24" s="27">
        <v>21</v>
      </c>
      <c r="C24" s="25">
        <f>Genel!A22</f>
        <v>2349</v>
      </c>
      <c r="D24" s="25" t="str">
        <f>Genel!B22</f>
        <v>MELİKE DÖNMEZ</v>
      </c>
      <c r="E24" s="1">
        <f>($O24-MOD($O24,10))/10+IF(MOD($O24,10)&gt;0,1,0)</f>
        <v>9</v>
      </c>
      <c r="F24" s="2">
        <f>($O24-MOD($O24,10))/10+IF(MOD($O24,10)&gt;1,1,0)</f>
        <v>9</v>
      </c>
      <c r="G24" s="1">
        <f>($O24-MOD($O24,10))/10+IF(MOD($O24,10)&gt;2,1,0)</f>
        <v>9</v>
      </c>
      <c r="H24" s="2">
        <f>($O24-MOD($O24,10))/10+IF(MOD($O24,10)&gt;3,1,0)</f>
        <v>9</v>
      </c>
      <c r="I24" s="1">
        <f>($O24-MOD($O24,10))/10+IF(MOD($O24,10)&gt;4,1,0)</f>
        <v>9</v>
      </c>
      <c r="J24" s="2">
        <f>($O24-MOD($O24,10))/10+IF(MOD($O24,10)&gt;5,1,0)</f>
        <v>8</v>
      </c>
      <c r="K24" s="1">
        <f>($O24-MOD($O24,10))/10+IF(MOD($O24,10)&gt;6,1,0)</f>
        <v>8</v>
      </c>
      <c r="L24" s="2">
        <f>($O24-MOD($O24,10))/10+IF(MOD($O24,10)&gt;7,1,0)</f>
        <v>8</v>
      </c>
      <c r="M24" s="1">
        <f>($O24-MOD($O24,10))/10+IF(MOD($O24,10)&gt;8,1,0)</f>
        <v>8</v>
      </c>
      <c r="N24" s="2">
        <f>($O24-MOD($O24,10))/10+IF(MOD($O24,10)&gt;9,1,0)</f>
        <v>8</v>
      </c>
      <c r="O24" s="11">
        <f>Genel!G22</f>
        <v>85</v>
      </c>
      <c r="P24" s="9"/>
    </row>
    <row r="25" spans="2:17" x14ac:dyDescent="0.25">
      <c r="B25" s="27">
        <v>22</v>
      </c>
      <c r="C25" s="25">
        <f>Genel!A23</f>
        <v>2351</v>
      </c>
      <c r="D25" s="25" t="str">
        <f>Genel!B23</f>
        <v>SAFİYE NUR TOKDEMİR</v>
      </c>
      <c r="E25" s="1">
        <f t="shared" ref="E25:E48" si="11">($O25-MOD($O25,10))/10+IF(MOD($O25,10)&gt;0,1,0)</f>
        <v>9</v>
      </c>
      <c r="F25" s="2">
        <f>($O25-MOD($O25,10))/10+IF(MOD($O25,10)&gt;1,1,0)</f>
        <v>9</v>
      </c>
      <c r="G25" s="1">
        <f>($O25-MOD($O25,10))/10+IF(MOD($O25,10)&gt;2,1,0)</f>
        <v>9</v>
      </c>
      <c r="H25" s="2">
        <f>($O25-MOD($O25,10))/10+IF(MOD($O25,10)&gt;3,1,0)</f>
        <v>9</v>
      </c>
      <c r="I25" s="1">
        <f>($O25-MOD($O25,10))/10+IF(MOD($O25,10)&gt;4,1,0)</f>
        <v>9</v>
      </c>
      <c r="J25" s="2">
        <f>($O25-MOD($O25,10))/10+IF(MOD($O25,10)&gt;5,1,0)</f>
        <v>9</v>
      </c>
      <c r="K25" s="1">
        <f>($O25-MOD($O25,10))/10+IF(MOD($O25,10)&gt;6,1,0)</f>
        <v>9</v>
      </c>
      <c r="L25" s="2">
        <f>($O25-MOD($O25,10))/10+IF(MOD($O25,10)&gt;7,1,0)</f>
        <v>9</v>
      </c>
      <c r="M25" s="1">
        <f>($O25-MOD($O25,10))/10+IF(MOD($O25,10)&gt;8,1,0)</f>
        <v>9</v>
      </c>
      <c r="N25" s="2">
        <f>($O25-MOD($O25,10))/10+IF(MOD($O25,10)&gt;9,1,0)</f>
        <v>9</v>
      </c>
      <c r="O25" s="11">
        <f>Genel!G23</f>
        <v>90</v>
      </c>
      <c r="P25" s="9"/>
    </row>
    <row r="26" spans="2:17" x14ac:dyDescent="0.25">
      <c r="B26" s="27">
        <v>23</v>
      </c>
      <c r="C26" s="28">
        <f>Genel!A24</f>
        <v>2353</v>
      </c>
      <c r="D26" s="25" t="str">
        <f>Genel!B24</f>
        <v>İBRAHİM HALİL AZKANMAZ</v>
      </c>
      <c r="E26" s="1">
        <f t="shared" si="11"/>
        <v>10</v>
      </c>
      <c r="F26" s="2">
        <f t="shared" ref="F26:F48" si="12">($O26-MOD($O26,10))/10+IF(MOD($O26,10)&gt;1,1,0)</f>
        <v>10</v>
      </c>
      <c r="G26" s="1">
        <f t="shared" ref="G26:G48" si="13">($O26-MOD($O26,10))/10+IF(MOD($O26,10)&gt;2,1,0)</f>
        <v>10</v>
      </c>
      <c r="H26" s="2">
        <f t="shared" ref="H26:H48" si="14">($O26-MOD($O26,10))/10+IF(MOD($O26,10)&gt;3,1,0)</f>
        <v>10</v>
      </c>
      <c r="I26" s="1">
        <f t="shared" ref="I26:I48" si="15">($O26-MOD($O26,10))/10+IF(MOD($O26,10)&gt;4,1,0)</f>
        <v>10</v>
      </c>
      <c r="J26" s="2">
        <f t="shared" ref="J26:J48" si="16">($O26-MOD($O26,10))/10+IF(MOD($O26,10)&gt;5,1,0)</f>
        <v>9</v>
      </c>
      <c r="K26" s="1">
        <f t="shared" ref="K26:K48" si="17">($O26-MOD($O26,10))/10+IF(MOD($O26,10)&gt;6,1,0)</f>
        <v>9</v>
      </c>
      <c r="L26" s="2">
        <f t="shared" ref="L26:L48" si="18">($O26-MOD($O26,10))/10+IF(MOD($O26,10)&gt;7,1,0)</f>
        <v>9</v>
      </c>
      <c r="M26" s="1">
        <f t="shared" ref="M26:M48" si="19">($O26-MOD($O26,10))/10+IF(MOD($O26,10)&gt;8,1,0)</f>
        <v>9</v>
      </c>
      <c r="N26" s="2">
        <f t="shared" ref="N26:N48" si="20">($O26-MOD($O26,10))/10+IF(MOD($O26,10)&gt;9,1,0)</f>
        <v>9</v>
      </c>
      <c r="O26" s="11">
        <f>Genel!G24</f>
        <v>95</v>
      </c>
      <c r="P26" s="9"/>
    </row>
    <row r="27" spans="2:17" x14ac:dyDescent="0.25">
      <c r="B27" s="27">
        <v>24</v>
      </c>
      <c r="C27" s="25">
        <f>Genel!A25</f>
        <v>2354</v>
      </c>
      <c r="D27" s="25" t="str">
        <f>Genel!B25</f>
        <v>İSMAİL YILMAZ</v>
      </c>
      <c r="E27" s="1">
        <f t="shared" si="11"/>
        <v>10</v>
      </c>
      <c r="F27" s="2">
        <f t="shared" si="12"/>
        <v>10</v>
      </c>
      <c r="G27" s="1">
        <f t="shared" si="13"/>
        <v>10</v>
      </c>
      <c r="H27" s="2">
        <f t="shared" si="14"/>
        <v>10</v>
      </c>
      <c r="I27" s="1">
        <f t="shared" si="15"/>
        <v>10</v>
      </c>
      <c r="J27" s="2">
        <f t="shared" si="16"/>
        <v>9</v>
      </c>
      <c r="K27" s="1">
        <f t="shared" si="17"/>
        <v>9</v>
      </c>
      <c r="L27" s="2">
        <f t="shared" si="18"/>
        <v>9</v>
      </c>
      <c r="M27" s="1">
        <f t="shared" si="19"/>
        <v>9</v>
      </c>
      <c r="N27" s="2">
        <f t="shared" si="20"/>
        <v>9</v>
      </c>
      <c r="O27" s="11">
        <f>Genel!G25</f>
        <v>95</v>
      </c>
      <c r="P27" s="9"/>
    </row>
    <row r="28" spans="2:17" x14ac:dyDescent="0.25">
      <c r="B28" s="27">
        <v>25</v>
      </c>
      <c r="C28" s="25">
        <f>Genel!A26</f>
        <v>2356</v>
      </c>
      <c r="D28" s="25" t="str">
        <f>Genel!B26</f>
        <v>MEHMET ŞAHAN</v>
      </c>
      <c r="E28" s="1">
        <f t="shared" si="11"/>
        <v>10</v>
      </c>
      <c r="F28" s="2">
        <f t="shared" si="12"/>
        <v>10</v>
      </c>
      <c r="G28" s="1">
        <f t="shared" si="13"/>
        <v>10</v>
      </c>
      <c r="H28" s="2">
        <f t="shared" si="14"/>
        <v>10</v>
      </c>
      <c r="I28" s="1">
        <f t="shared" si="15"/>
        <v>10</v>
      </c>
      <c r="J28" s="2">
        <f t="shared" si="16"/>
        <v>10</v>
      </c>
      <c r="K28" s="1">
        <f t="shared" si="17"/>
        <v>10</v>
      </c>
      <c r="L28" s="2">
        <f t="shared" si="18"/>
        <v>10</v>
      </c>
      <c r="M28" s="1">
        <f t="shared" si="19"/>
        <v>10</v>
      </c>
      <c r="N28" s="2">
        <f t="shared" si="20"/>
        <v>10</v>
      </c>
      <c r="O28" s="11">
        <f>Genel!G26</f>
        <v>100</v>
      </c>
      <c r="P28" s="9"/>
    </row>
    <row r="29" spans="2:17" x14ac:dyDescent="0.25">
      <c r="B29" s="27">
        <v>26</v>
      </c>
      <c r="C29" s="25">
        <f>Genel!A27</f>
        <v>2358</v>
      </c>
      <c r="D29" s="25" t="str">
        <f>Genel!B27</f>
        <v>MUHAMMET YILMAZ</v>
      </c>
      <c r="E29" s="1">
        <f t="shared" si="11"/>
        <v>10</v>
      </c>
      <c r="F29" s="2">
        <f t="shared" si="12"/>
        <v>10</v>
      </c>
      <c r="G29" s="1">
        <f t="shared" si="13"/>
        <v>10</v>
      </c>
      <c r="H29" s="2">
        <f t="shared" si="14"/>
        <v>10</v>
      </c>
      <c r="I29" s="1">
        <f t="shared" si="15"/>
        <v>10</v>
      </c>
      <c r="J29" s="2">
        <f t="shared" si="16"/>
        <v>10</v>
      </c>
      <c r="K29" s="1">
        <f t="shared" si="17"/>
        <v>10</v>
      </c>
      <c r="L29" s="2">
        <f t="shared" si="18"/>
        <v>10</v>
      </c>
      <c r="M29" s="1">
        <f t="shared" si="19"/>
        <v>10</v>
      </c>
      <c r="N29" s="2">
        <f t="shared" si="20"/>
        <v>10</v>
      </c>
      <c r="O29" s="11">
        <f>Genel!G27</f>
        <v>100</v>
      </c>
      <c r="P29" s="9"/>
    </row>
    <row r="30" spans="2:17" x14ac:dyDescent="0.25">
      <c r="B30" s="27">
        <v>27</v>
      </c>
      <c r="C30" s="25">
        <f>Genel!A28</f>
        <v>2360</v>
      </c>
      <c r="D30" s="25" t="str">
        <f>Genel!B28</f>
        <v>FEHİME POSTACIOĞLU</v>
      </c>
      <c r="E30" s="1">
        <f t="shared" si="11"/>
        <v>10</v>
      </c>
      <c r="F30" s="2">
        <f t="shared" si="12"/>
        <v>10</v>
      </c>
      <c r="G30" s="1">
        <f t="shared" si="13"/>
        <v>10</v>
      </c>
      <c r="H30" s="2">
        <f t="shared" si="14"/>
        <v>10</v>
      </c>
      <c r="I30" s="1">
        <f t="shared" si="15"/>
        <v>10</v>
      </c>
      <c r="J30" s="2">
        <f t="shared" si="16"/>
        <v>10</v>
      </c>
      <c r="K30" s="1">
        <f t="shared" si="17"/>
        <v>10</v>
      </c>
      <c r="L30" s="2">
        <f t="shared" si="18"/>
        <v>10</v>
      </c>
      <c r="M30" s="1">
        <f t="shared" si="19"/>
        <v>10</v>
      </c>
      <c r="N30" s="2">
        <f t="shared" si="20"/>
        <v>10</v>
      </c>
      <c r="O30" s="11">
        <f>Genel!G28</f>
        <v>100</v>
      </c>
      <c r="P30" s="9"/>
    </row>
    <row r="31" spans="2:17" x14ac:dyDescent="0.25">
      <c r="B31" s="27">
        <v>28</v>
      </c>
      <c r="C31" s="25">
        <f>Genel!A29</f>
        <v>2361</v>
      </c>
      <c r="D31" s="25" t="str">
        <f>Genel!B29</f>
        <v>HİLAL TÜRKOĞLU</v>
      </c>
      <c r="E31" s="1">
        <f t="shared" si="11"/>
        <v>10</v>
      </c>
      <c r="F31" s="2">
        <f t="shared" si="12"/>
        <v>10</v>
      </c>
      <c r="G31" s="1">
        <f t="shared" si="13"/>
        <v>10</v>
      </c>
      <c r="H31" s="2">
        <f t="shared" si="14"/>
        <v>10</v>
      </c>
      <c r="I31" s="1">
        <f t="shared" si="15"/>
        <v>10</v>
      </c>
      <c r="J31" s="2">
        <f t="shared" si="16"/>
        <v>10</v>
      </c>
      <c r="K31" s="1">
        <f t="shared" si="17"/>
        <v>10</v>
      </c>
      <c r="L31" s="2">
        <f t="shared" si="18"/>
        <v>10</v>
      </c>
      <c r="M31" s="1">
        <f t="shared" si="19"/>
        <v>10</v>
      </c>
      <c r="N31" s="2">
        <f t="shared" si="20"/>
        <v>10</v>
      </c>
      <c r="O31" s="11">
        <f>Genel!G29</f>
        <v>100</v>
      </c>
      <c r="P31" s="9"/>
    </row>
    <row r="32" spans="2:17" x14ac:dyDescent="0.25">
      <c r="B32" s="27">
        <v>29</v>
      </c>
      <c r="C32" s="25">
        <f>Genel!A30</f>
        <v>2362</v>
      </c>
      <c r="D32" s="25" t="str">
        <f>Genel!B30</f>
        <v>İLKNUR KABAKIZ</v>
      </c>
      <c r="E32" s="1">
        <f t="shared" si="11"/>
        <v>10</v>
      </c>
      <c r="F32" s="2">
        <f t="shared" si="12"/>
        <v>10</v>
      </c>
      <c r="G32" s="1">
        <f t="shared" si="13"/>
        <v>10</v>
      </c>
      <c r="H32" s="2">
        <f t="shared" si="14"/>
        <v>10</v>
      </c>
      <c r="I32" s="1">
        <f t="shared" si="15"/>
        <v>10</v>
      </c>
      <c r="J32" s="2">
        <f t="shared" si="16"/>
        <v>10</v>
      </c>
      <c r="K32" s="1">
        <f t="shared" si="17"/>
        <v>10</v>
      </c>
      <c r="L32" s="2">
        <f t="shared" si="18"/>
        <v>10</v>
      </c>
      <c r="M32" s="1">
        <f t="shared" si="19"/>
        <v>10</v>
      </c>
      <c r="N32" s="2">
        <f t="shared" si="20"/>
        <v>10</v>
      </c>
      <c r="O32" s="11">
        <f>Genel!G30</f>
        <v>100</v>
      </c>
      <c r="P32" s="9"/>
    </row>
    <row r="33" spans="2:16" x14ac:dyDescent="0.25">
      <c r="B33" s="27">
        <v>30</v>
      </c>
      <c r="C33" s="25">
        <f>Genel!A31</f>
        <v>2363</v>
      </c>
      <c r="D33" s="25" t="str">
        <f>Genel!B31</f>
        <v>MERVE KAPLAN</v>
      </c>
      <c r="E33" s="1">
        <f t="shared" si="11"/>
        <v>10</v>
      </c>
      <c r="F33" s="2">
        <f t="shared" si="12"/>
        <v>10</v>
      </c>
      <c r="G33" s="1">
        <f t="shared" si="13"/>
        <v>10</v>
      </c>
      <c r="H33" s="2">
        <f t="shared" si="14"/>
        <v>10</v>
      </c>
      <c r="I33" s="1">
        <f t="shared" si="15"/>
        <v>10</v>
      </c>
      <c r="J33" s="2">
        <f t="shared" si="16"/>
        <v>9</v>
      </c>
      <c r="K33" s="1">
        <f t="shared" si="17"/>
        <v>9</v>
      </c>
      <c r="L33" s="2">
        <f t="shared" si="18"/>
        <v>9</v>
      </c>
      <c r="M33" s="1">
        <f t="shared" si="19"/>
        <v>9</v>
      </c>
      <c r="N33" s="2">
        <f t="shared" si="20"/>
        <v>9</v>
      </c>
      <c r="O33" s="11">
        <f>Genel!G31</f>
        <v>95</v>
      </c>
      <c r="P33" s="9"/>
    </row>
    <row r="34" spans="2:16" x14ac:dyDescent="0.25">
      <c r="B34" s="27">
        <v>31</v>
      </c>
      <c r="C34" s="25">
        <f>Genel!A32</f>
        <v>2365</v>
      </c>
      <c r="D34" s="25" t="str">
        <f>Genel!B32</f>
        <v>SEDEF DİKKATLİ</v>
      </c>
      <c r="E34" s="1">
        <f t="shared" si="11"/>
        <v>8</v>
      </c>
      <c r="F34" s="2">
        <f t="shared" si="12"/>
        <v>8</v>
      </c>
      <c r="G34" s="1">
        <f t="shared" si="13"/>
        <v>8</v>
      </c>
      <c r="H34" s="2">
        <f t="shared" si="14"/>
        <v>8</v>
      </c>
      <c r="I34" s="1">
        <f t="shared" si="15"/>
        <v>8</v>
      </c>
      <c r="J34" s="2">
        <f t="shared" si="16"/>
        <v>8</v>
      </c>
      <c r="K34" s="1">
        <f t="shared" si="17"/>
        <v>8</v>
      </c>
      <c r="L34" s="2">
        <f t="shared" si="18"/>
        <v>8</v>
      </c>
      <c r="M34" s="1">
        <f t="shared" si="19"/>
        <v>8</v>
      </c>
      <c r="N34" s="2">
        <f t="shared" si="20"/>
        <v>8</v>
      </c>
      <c r="O34" s="11">
        <f>Genel!G32</f>
        <v>80</v>
      </c>
      <c r="P34" s="9"/>
    </row>
    <row r="35" spans="2:16" x14ac:dyDescent="0.25">
      <c r="B35" s="27">
        <v>32</v>
      </c>
      <c r="C35" s="25">
        <f>Genel!A33</f>
        <v>2366</v>
      </c>
      <c r="D35" s="25" t="str">
        <f>Genel!B33</f>
        <v>SILA KARABULUT</v>
      </c>
      <c r="E35" s="1">
        <f t="shared" si="11"/>
        <v>10</v>
      </c>
      <c r="F35" s="2">
        <f t="shared" si="12"/>
        <v>10</v>
      </c>
      <c r="G35" s="1">
        <f t="shared" si="13"/>
        <v>10</v>
      </c>
      <c r="H35" s="2">
        <f t="shared" si="14"/>
        <v>10</v>
      </c>
      <c r="I35" s="1">
        <f t="shared" si="15"/>
        <v>10</v>
      </c>
      <c r="J35" s="2">
        <f t="shared" si="16"/>
        <v>10</v>
      </c>
      <c r="K35" s="1">
        <f t="shared" si="17"/>
        <v>10</v>
      </c>
      <c r="L35" s="2">
        <f t="shared" si="18"/>
        <v>10</v>
      </c>
      <c r="M35" s="1">
        <f t="shared" si="19"/>
        <v>10</v>
      </c>
      <c r="N35" s="2">
        <f t="shared" si="20"/>
        <v>10</v>
      </c>
      <c r="O35" s="11">
        <f>Genel!G33</f>
        <v>100</v>
      </c>
      <c r="P35" s="9"/>
    </row>
    <row r="36" spans="2:16" x14ac:dyDescent="0.25">
      <c r="B36" s="27">
        <v>33</v>
      </c>
      <c r="C36" s="25">
        <f>Genel!A34</f>
        <v>2368</v>
      </c>
      <c r="D36" s="25" t="str">
        <f>Genel!B34</f>
        <v>HASAN POLAT</v>
      </c>
      <c r="E36" s="1">
        <f t="shared" si="11"/>
        <v>10</v>
      </c>
      <c r="F36" s="2">
        <f t="shared" si="12"/>
        <v>10</v>
      </c>
      <c r="G36" s="1">
        <f t="shared" si="13"/>
        <v>10</v>
      </c>
      <c r="H36" s="2">
        <f t="shared" si="14"/>
        <v>10</v>
      </c>
      <c r="I36" s="1">
        <f t="shared" si="15"/>
        <v>10</v>
      </c>
      <c r="J36" s="2">
        <f t="shared" si="16"/>
        <v>9</v>
      </c>
      <c r="K36" s="1">
        <f t="shared" si="17"/>
        <v>9</v>
      </c>
      <c r="L36" s="2">
        <f t="shared" si="18"/>
        <v>9</v>
      </c>
      <c r="M36" s="1">
        <f t="shared" si="19"/>
        <v>9</v>
      </c>
      <c r="N36" s="2">
        <f t="shared" si="20"/>
        <v>9</v>
      </c>
      <c r="O36" s="11">
        <f>Genel!G34</f>
        <v>95</v>
      </c>
      <c r="P36" s="9"/>
    </row>
    <row r="37" spans="2:16" x14ac:dyDescent="0.25">
      <c r="B37" s="27">
        <v>34</v>
      </c>
      <c r="C37" s="25">
        <f>Genel!A35</f>
        <v>2369</v>
      </c>
      <c r="D37" s="25" t="str">
        <f>Genel!B35</f>
        <v>MEHMET ÖZTÜRK</v>
      </c>
      <c r="E37" s="1">
        <f t="shared" si="11"/>
        <v>8</v>
      </c>
      <c r="F37" s="2">
        <f t="shared" si="12"/>
        <v>8</v>
      </c>
      <c r="G37" s="1">
        <f t="shared" si="13"/>
        <v>8</v>
      </c>
      <c r="H37" s="2">
        <f t="shared" si="14"/>
        <v>8</v>
      </c>
      <c r="I37" s="1">
        <f t="shared" si="15"/>
        <v>8</v>
      </c>
      <c r="J37" s="2">
        <f t="shared" si="16"/>
        <v>8</v>
      </c>
      <c r="K37" s="1">
        <f t="shared" si="17"/>
        <v>8</v>
      </c>
      <c r="L37" s="2">
        <f t="shared" si="18"/>
        <v>8</v>
      </c>
      <c r="M37" s="1">
        <f t="shared" si="19"/>
        <v>8</v>
      </c>
      <c r="N37" s="2">
        <f t="shared" si="20"/>
        <v>8</v>
      </c>
      <c r="O37" s="11">
        <f>Genel!G35</f>
        <v>80</v>
      </c>
      <c r="P37" s="9"/>
    </row>
    <row r="38" spans="2:16" x14ac:dyDescent="0.25">
      <c r="B38" s="27">
        <v>35</v>
      </c>
      <c r="C38" s="25">
        <f>Genel!A36</f>
        <v>2370</v>
      </c>
      <c r="D38" s="25" t="str">
        <f>Genel!B36</f>
        <v>MESUT CAN FAKIOĞLU</v>
      </c>
      <c r="E38" s="1">
        <f t="shared" si="11"/>
        <v>10</v>
      </c>
      <c r="F38" s="2">
        <f t="shared" si="12"/>
        <v>10</v>
      </c>
      <c r="G38" s="1">
        <f t="shared" si="13"/>
        <v>10</v>
      </c>
      <c r="H38" s="2">
        <f t="shared" si="14"/>
        <v>10</v>
      </c>
      <c r="I38" s="1">
        <f t="shared" si="15"/>
        <v>10</v>
      </c>
      <c r="J38" s="2">
        <f t="shared" si="16"/>
        <v>10</v>
      </c>
      <c r="K38" s="1">
        <f t="shared" si="17"/>
        <v>10</v>
      </c>
      <c r="L38" s="2">
        <f t="shared" si="18"/>
        <v>10</v>
      </c>
      <c r="M38" s="1">
        <f t="shared" si="19"/>
        <v>10</v>
      </c>
      <c r="N38" s="2">
        <f t="shared" si="20"/>
        <v>10</v>
      </c>
      <c r="O38" s="11">
        <f>Genel!G36</f>
        <v>100</v>
      </c>
      <c r="P38" s="9"/>
    </row>
    <row r="39" spans="2:16" x14ac:dyDescent="0.25">
      <c r="B39" s="27">
        <v>36</v>
      </c>
      <c r="C39" s="25">
        <f>Genel!A37</f>
        <v>2373</v>
      </c>
      <c r="D39" s="25" t="str">
        <f>Genel!B37</f>
        <v>MUSTAFA SAMET ŞİRİNKAYA</v>
      </c>
      <c r="E39" s="1">
        <f t="shared" si="11"/>
        <v>9</v>
      </c>
      <c r="F39" s="2">
        <f t="shared" si="12"/>
        <v>9</v>
      </c>
      <c r="G39" s="1">
        <f t="shared" si="13"/>
        <v>9</v>
      </c>
      <c r="H39" s="2">
        <f t="shared" si="14"/>
        <v>9</v>
      </c>
      <c r="I39" s="1">
        <f t="shared" si="15"/>
        <v>9</v>
      </c>
      <c r="J39" s="2">
        <f t="shared" si="16"/>
        <v>8</v>
      </c>
      <c r="K39" s="1">
        <f t="shared" si="17"/>
        <v>8</v>
      </c>
      <c r="L39" s="2">
        <f t="shared" si="18"/>
        <v>8</v>
      </c>
      <c r="M39" s="1">
        <f t="shared" si="19"/>
        <v>8</v>
      </c>
      <c r="N39" s="2">
        <f t="shared" si="20"/>
        <v>8</v>
      </c>
      <c r="O39" s="11">
        <f>Genel!G37</f>
        <v>85</v>
      </c>
      <c r="P39" s="9"/>
    </row>
    <row r="40" spans="2:16" x14ac:dyDescent="0.25">
      <c r="B40" s="27">
        <v>37</v>
      </c>
      <c r="C40" s="25">
        <f>Genel!A38</f>
        <v>2375</v>
      </c>
      <c r="D40" s="25" t="str">
        <f>Genel!B38</f>
        <v>ÖKKEŞ BATUHAN GEREZ</v>
      </c>
      <c r="E40" s="1">
        <f t="shared" si="11"/>
        <v>9</v>
      </c>
      <c r="F40" s="2">
        <f t="shared" si="12"/>
        <v>9</v>
      </c>
      <c r="G40" s="1">
        <f t="shared" si="13"/>
        <v>9</v>
      </c>
      <c r="H40" s="2">
        <f t="shared" si="14"/>
        <v>9</v>
      </c>
      <c r="I40" s="1">
        <f t="shared" si="15"/>
        <v>9</v>
      </c>
      <c r="J40" s="2">
        <f t="shared" si="16"/>
        <v>9</v>
      </c>
      <c r="K40" s="1">
        <f t="shared" si="17"/>
        <v>9</v>
      </c>
      <c r="L40" s="2">
        <f t="shared" si="18"/>
        <v>9</v>
      </c>
      <c r="M40" s="1">
        <f t="shared" si="19"/>
        <v>9</v>
      </c>
      <c r="N40" s="2">
        <f t="shared" si="20"/>
        <v>9</v>
      </c>
      <c r="O40" s="11">
        <f>Genel!G38</f>
        <v>90</v>
      </c>
      <c r="P40" s="9"/>
    </row>
    <row r="41" spans="2:16" ht="11.25" customHeight="1" x14ac:dyDescent="0.25">
      <c r="B41" s="27">
        <v>38</v>
      </c>
      <c r="C41" s="25">
        <f>Genel!A39</f>
        <v>2376</v>
      </c>
      <c r="D41" s="25" t="str">
        <f>Genel!B39</f>
        <v>ÖMER TOPAL</v>
      </c>
      <c r="E41" s="1">
        <f t="shared" si="11"/>
        <v>10</v>
      </c>
      <c r="F41" s="2">
        <f t="shared" si="12"/>
        <v>10</v>
      </c>
      <c r="G41" s="1">
        <f t="shared" si="13"/>
        <v>10</v>
      </c>
      <c r="H41" s="2">
        <f t="shared" si="14"/>
        <v>10</v>
      </c>
      <c r="I41" s="1">
        <f t="shared" si="15"/>
        <v>10</v>
      </c>
      <c r="J41" s="2">
        <f t="shared" si="16"/>
        <v>10</v>
      </c>
      <c r="K41" s="1">
        <f t="shared" si="17"/>
        <v>10</v>
      </c>
      <c r="L41" s="2">
        <f t="shared" si="18"/>
        <v>10</v>
      </c>
      <c r="M41" s="1">
        <f t="shared" si="19"/>
        <v>10</v>
      </c>
      <c r="N41" s="2">
        <f t="shared" si="20"/>
        <v>10</v>
      </c>
      <c r="O41" s="11">
        <f>Genel!G39</f>
        <v>100</v>
      </c>
      <c r="P41" s="9"/>
    </row>
    <row r="42" spans="2:16" x14ac:dyDescent="0.25">
      <c r="B42" s="27">
        <v>39</v>
      </c>
      <c r="C42" s="25">
        <f>Genel!A40</f>
        <v>2426</v>
      </c>
      <c r="D42" s="25" t="str">
        <f>Genel!B40</f>
        <v>İLHAN KALKANDELEN</v>
      </c>
      <c r="E42" s="1">
        <f t="shared" si="11"/>
        <v>9</v>
      </c>
      <c r="F42" s="2">
        <f t="shared" si="12"/>
        <v>9</v>
      </c>
      <c r="G42" s="1">
        <f t="shared" si="13"/>
        <v>9</v>
      </c>
      <c r="H42" s="2">
        <f t="shared" si="14"/>
        <v>9</v>
      </c>
      <c r="I42" s="1">
        <f t="shared" si="15"/>
        <v>9</v>
      </c>
      <c r="J42" s="2">
        <f t="shared" si="16"/>
        <v>9</v>
      </c>
      <c r="K42" s="1">
        <f t="shared" si="17"/>
        <v>9</v>
      </c>
      <c r="L42" s="2">
        <f t="shared" si="18"/>
        <v>9</v>
      </c>
      <c r="M42" s="1">
        <f t="shared" si="19"/>
        <v>9</v>
      </c>
      <c r="N42" s="2">
        <f t="shared" si="20"/>
        <v>9</v>
      </c>
      <c r="O42" s="11">
        <f>Genel!G40</f>
        <v>90</v>
      </c>
      <c r="P42" s="9"/>
    </row>
    <row r="43" spans="2:16" x14ac:dyDescent="0.25">
      <c r="B43" s="27">
        <v>40</v>
      </c>
      <c r="C43" s="25">
        <f>Genel!A41</f>
        <v>0</v>
      </c>
      <c r="D43" s="25">
        <f>Genel!B41</f>
        <v>0</v>
      </c>
      <c r="E43" s="1">
        <f t="shared" si="11"/>
        <v>0</v>
      </c>
      <c r="F43" s="2">
        <f t="shared" si="12"/>
        <v>0</v>
      </c>
      <c r="G43" s="1">
        <f t="shared" si="13"/>
        <v>0</v>
      </c>
      <c r="H43" s="2">
        <f t="shared" si="14"/>
        <v>0</v>
      </c>
      <c r="I43" s="1">
        <f t="shared" si="15"/>
        <v>0</v>
      </c>
      <c r="J43" s="2">
        <f t="shared" si="16"/>
        <v>0</v>
      </c>
      <c r="K43" s="1">
        <f t="shared" si="17"/>
        <v>0</v>
      </c>
      <c r="L43" s="2">
        <f t="shared" si="18"/>
        <v>0</v>
      </c>
      <c r="M43" s="1">
        <f t="shared" si="19"/>
        <v>0</v>
      </c>
      <c r="N43" s="2">
        <f t="shared" si="20"/>
        <v>0</v>
      </c>
      <c r="O43" s="11">
        <f>Genel!G41</f>
        <v>0</v>
      </c>
      <c r="P43" s="9"/>
    </row>
    <row r="44" spans="2:16" x14ac:dyDescent="0.25">
      <c r="B44" s="27">
        <v>41</v>
      </c>
      <c r="C44" s="25">
        <f>Genel!A42</f>
        <v>0</v>
      </c>
      <c r="D44" s="25">
        <f>Genel!B42</f>
        <v>0</v>
      </c>
      <c r="E44" s="1">
        <f t="shared" si="11"/>
        <v>0</v>
      </c>
      <c r="F44" s="2">
        <f t="shared" si="12"/>
        <v>0</v>
      </c>
      <c r="G44" s="1">
        <f t="shared" si="13"/>
        <v>0</v>
      </c>
      <c r="H44" s="2">
        <f t="shared" si="14"/>
        <v>0</v>
      </c>
      <c r="I44" s="1">
        <f t="shared" si="15"/>
        <v>0</v>
      </c>
      <c r="J44" s="2">
        <f t="shared" si="16"/>
        <v>0</v>
      </c>
      <c r="K44" s="1">
        <f t="shared" si="17"/>
        <v>0</v>
      </c>
      <c r="L44" s="2">
        <f t="shared" si="18"/>
        <v>0</v>
      </c>
      <c r="M44" s="1">
        <f t="shared" si="19"/>
        <v>0</v>
      </c>
      <c r="N44" s="2">
        <f t="shared" si="20"/>
        <v>0</v>
      </c>
      <c r="O44" s="11">
        <f>Genel!G42</f>
        <v>0</v>
      </c>
      <c r="P44" s="9"/>
    </row>
    <row r="45" spans="2:16" x14ac:dyDescent="0.25">
      <c r="B45" s="27">
        <v>42</v>
      </c>
      <c r="C45" s="25">
        <f>Genel!A43</f>
        <v>0</v>
      </c>
      <c r="D45" s="25">
        <f>Genel!B43</f>
        <v>0</v>
      </c>
      <c r="E45" s="1">
        <f t="shared" si="11"/>
        <v>0</v>
      </c>
      <c r="F45" s="2">
        <f t="shared" si="12"/>
        <v>0</v>
      </c>
      <c r="G45" s="1">
        <f t="shared" si="13"/>
        <v>0</v>
      </c>
      <c r="H45" s="2">
        <f t="shared" si="14"/>
        <v>0</v>
      </c>
      <c r="I45" s="1">
        <f t="shared" si="15"/>
        <v>0</v>
      </c>
      <c r="J45" s="2">
        <f t="shared" si="16"/>
        <v>0</v>
      </c>
      <c r="K45" s="1">
        <f t="shared" si="17"/>
        <v>0</v>
      </c>
      <c r="L45" s="2">
        <f t="shared" si="18"/>
        <v>0</v>
      </c>
      <c r="M45" s="1">
        <f t="shared" si="19"/>
        <v>0</v>
      </c>
      <c r="N45" s="2">
        <f t="shared" si="20"/>
        <v>0</v>
      </c>
      <c r="O45" s="11">
        <f>Genel!G43</f>
        <v>0</v>
      </c>
      <c r="P45" s="9"/>
    </row>
    <row r="46" spans="2:16" x14ac:dyDescent="0.25">
      <c r="B46" s="27">
        <v>43</v>
      </c>
      <c r="C46" s="25">
        <f>Genel!A44</f>
        <v>0</v>
      </c>
      <c r="D46" s="25">
        <f>Genel!B44</f>
        <v>0</v>
      </c>
      <c r="E46" s="1">
        <f t="shared" si="11"/>
        <v>0</v>
      </c>
      <c r="F46" s="2">
        <f t="shared" si="12"/>
        <v>0</v>
      </c>
      <c r="G46" s="1">
        <f t="shared" si="13"/>
        <v>0</v>
      </c>
      <c r="H46" s="2">
        <f t="shared" si="14"/>
        <v>0</v>
      </c>
      <c r="I46" s="1">
        <f t="shared" si="15"/>
        <v>0</v>
      </c>
      <c r="J46" s="2">
        <f t="shared" si="16"/>
        <v>0</v>
      </c>
      <c r="K46" s="1">
        <f t="shared" si="17"/>
        <v>0</v>
      </c>
      <c r="L46" s="2">
        <f t="shared" si="18"/>
        <v>0</v>
      </c>
      <c r="M46" s="1">
        <f t="shared" si="19"/>
        <v>0</v>
      </c>
      <c r="N46" s="2">
        <f t="shared" si="20"/>
        <v>0</v>
      </c>
      <c r="O46" s="11">
        <f>Genel!G44</f>
        <v>0</v>
      </c>
      <c r="P46" s="9"/>
    </row>
    <row r="47" spans="2:16" x14ac:dyDescent="0.25">
      <c r="B47" s="27">
        <v>44</v>
      </c>
      <c r="C47" s="25">
        <f>Genel!A45</f>
        <v>0</v>
      </c>
      <c r="D47" s="25">
        <f>Genel!B45</f>
        <v>0</v>
      </c>
      <c r="E47" s="1">
        <f t="shared" si="11"/>
        <v>0</v>
      </c>
      <c r="F47" s="2">
        <f t="shared" si="12"/>
        <v>0</v>
      </c>
      <c r="G47" s="1">
        <f t="shared" si="13"/>
        <v>0</v>
      </c>
      <c r="H47" s="2">
        <f t="shared" si="14"/>
        <v>0</v>
      </c>
      <c r="I47" s="1">
        <f t="shared" si="15"/>
        <v>0</v>
      </c>
      <c r="J47" s="2">
        <f t="shared" si="16"/>
        <v>0</v>
      </c>
      <c r="K47" s="1">
        <f t="shared" si="17"/>
        <v>0</v>
      </c>
      <c r="L47" s="2">
        <f t="shared" si="18"/>
        <v>0</v>
      </c>
      <c r="M47" s="1">
        <f t="shared" si="19"/>
        <v>0</v>
      </c>
      <c r="N47" s="2">
        <f t="shared" si="20"/>
        <v>0</v>
      </c>
      <c r="O47" s="11">
        <f>Genel!G45</f>
        <v>0</v>
      </c>
      <c r="P47" s="9"/>
    </row>
    <row r="48" spans="2:16" x14ac:dyDescent="0.25">
      <c r="B48" s="27">
        <v>45</v>
      </c>
      <c r="C48" s="25">
        <f>Genel!A46</f>
        <v>0</v>
      </c>
      <c r="D48" s="25">
        <f>Genel!B46</f>
        <v>0</v>
      </c>
      <c r="E48" s="1">
        <f t="shared" si="11"/>
        <v>0</v>
      </c>
      <c r="F48" s="2">
        <f t="shared" si="12"/>
        <v>0</v>
      </c>
      <c r="G48" s="1">
        <f t="shared" si="13"/>
        <v>0</v>
      </c>
      <c r="H48" s="2">
        <f t="shared" si="14"/>
        <v>0</v>
      </c>
      <c r="I48" s="1">
        <f t="shared" si="15"/>
        <v>0</v>
      </c>
      <c r="J48" s="2">
        <f t="shared" si="16"/>
        <v>0</v>
      </c>
      <c r="K48" s="1">
        <f t="shared" si="17"/>
        <v>0</v>
      </c>
      <c r="L48" s="2">
        <f t="shared" si="18"/>
        <v>0</v>
      </c>
      <c r="M48" s="1">
        <f t="shared" si="19"/>
        <v>0</v>
      </c>
      <c r="N48" s="2">
        <f t="shared" si="20"/>
        <v>0</v>
      </c>
      <c r="O48" s="11">
        <f>Genel!G46</f>
        <v>0</v>
      </c>
      <c r="P48" s="9"/>
    </row>
    <row r="49" spans="2:16" x14ac:dyDescent="0.25">
      <c r="B49" s="12"/>
      <c r="C49" s="12"/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  <c r="P49" s="12"/>
    </row>
    <row r="50" spans="2:16" x14ac:dyDescent="0.25">
      <c r="B50" s="12"/>
      <c r="C50" s="12"/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  <c r="P50" s="12"/>
    </row>
    <row r="51" spans="2:16" x14ac:dyDescent="0.25">
      <c r="B51" s="12"/>
      <c r="C51" s="12"/>
      <c r="D51" s="17" t="str">
        <f>Genel!P10</f>
        <v>Adem YAVUZ</v>
      </c>
      <c r="E51" s="17"/>
      <c r="F51" s="17"/>
      <c r="G51" s="17" t="str">
        <f>Genel!P16</f>
        <v>Yılmaz AKÇA</v>
      </c>
      <c r="H51" s="17"/>
      <c r="I51" s="17"/>
      <c r="J51" s="58"/>
      <c r="K51" s="58"/>
      <c r="L51" s="58"/>
      <c r="M51" s="13"/>
      <c r="N51" s="13" t="str">
        <f>Genel!P14</f>
        <v>Serkan SERT</v>
      </c>
      <c r="O51" s="14"/>
      <c r="P51" s="12"/>
    </row>
    <row r="52" spans="2:16" x14ac:dyDescent="0.25">
      <c r="B52" s="12"/>
      <c r="C52" s="12"/>
      <c r="D52" s="18" t="str">
        <f>Genel!P11</f>
        <v>GAZETECİLİK</v>
      </c>
      <c r="E52" s="18"/>
      <c r="F52" s="18"/>
      <c r="G52" s="18" t="str">
        <f>Genel!P18</f>
        <v>Md.Yrd</v>
      </c>
      <c r="H52" s="18"/>
      <c r="I52" s="18"/>
      <c r="J52" s="18"/>
      <c r="K52" s="18"/>
      <c r="L52" s="18"/>
      <c r="M52" s="13"/>
      <c r="N52" s="13" t="str">
        <f>Genel!P15</f>
        <v>Okul Müdürü</v>
      </c>
      <c r="O52" s="14">
        <f>Genel!T15</f>
        <v>0</v>
      </c>
      <c r="P52" s="12"/>
    </row>
    <row r="53" spans="2:16" x14ac:dyDescent="0.25">
      <c r="B53" s="12"/>
      <c r="C53" s="12"/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  <c r="P53" s="12"/>
    </row>
    <row r="54" spans="2:16" x14ac:dyDescent="0.25">
      <c r="B54" s="12"/>
      <c r="C54" s="12"/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4"/>
      <c r="P54" s="12"/>
    </row>
  </sheetData>
  <mergeCells count="3">
    <mergeCell ref="A1:A1048576"/>
    <mergeCell ref="B1:O2"/>
    <mergeCell ref="J51:L51"/>
  </mergeCells>
  <printOptions gridLines="1"/>
  <pageMargins left="0.41" right="0.5" top="0.74803149606299213" bottom="0.74803149606299213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showZeros="0" topLeftCell="A31" zoomScaleSheetLayoutView="100" workbookViewId="0">
      <selection activeCell="F53" sqref="F53"/>
    </sheetView>
  </sheetViews>
  <sheetFormatPr defaultRowHeight="15" x14ac:dyDescent="0.25"/>
  <cols>
    <col min="1" max="1" width="5.7109375" style="56" customWidth="1"/>
    <col min="2" max="2" width="3.5703125" style="6" customWidth="1"/>
    <col min="3" max="3" width="5.140625" style="3" customWidth="1"/>
    <col min="4" max="4" width="30" style="3" customWidth="1"/>
    <col min="5" max="5" width="4.28515625" style="7" customWidth="1"/>
    <col min="6" max="6" width="6.5703125" style="8" customWidth="1"/>
    <col min="7" max="7" width="8.42578125" style="7" customWidth="1"/>
    <col min="8" max="8" width="6.7109375" style="8" customWidth="1"/>
    <col min="9" max="9" width="5.5703125" style="7" customWidth="1"/>
    <col min="10" max="10" width="6.5703125" style="8" customWidth="1"/>
    <col min="11" max="11" width="6.140625" style="7" customWidth="1"/>
    <col min="12" max="12" width="7.28515625" style="8" customWidth="1"/>
    <col min="13" max="13" width="5.42578125" style="7" customWidth="1"/>
    <col min="14" max="14" width="10.42578125" style="8" customWidth="1"/>
    <col min="15" max="15" width="7.7109375" style="10" customWidth="1"/>
    <col min="16" max="16" width="3.5703125" style="3" customWidth="1"/>
    <col min="17" max="17" width="4.28515625" style="4" customWidth="1"/>
    <col min="18" max="18" width="5.42578125" style="4" customWidth="1"/>
    <col min="19" max="19" width="4.5703125" style="4" customWidth="1"/>
    <col min="20" max="20" width="9.140625" style="4"/>
  </cols>
  <sheetData>
    <row r="1" spans="2:17" ht="18.75" customHeight="1" x14ac:dyDescent="0.25">
      <c r="B1" s="57" t="str">
        <f>CONCATENATE("2018-2019 EĞİTİM ÖĞRETİM YILI"," ",  Genel!P12," ", "SINIFI"," ",Genel!P11," ", "DERSİ 1.DÖNEM 2.DERS ETKİNLİKLERE KATILIM ÖLÇEĞİ")</f>
        <v>2018-2019 EĞİTİM ÖĞRETİM YILI 5/A SINIFI GAZETECİLİK DERSİ 1.DÖNEM 2.DERS ETKİNLİKLERE KATILIM ÖLÇEĞİ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9"/>
      <c r="Q1" s="5"/>
    </row>
    <row r="2" spans="2:17" ht="10.5" customHeight="1" x14ac:dyDescent="0.2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9"/>
      <c r="Q2" s="5"/>
    </row>
    <row r="3" spans="2:17" ht="126.75" customHeight="1" x14ac:dyDescent="0.25">
      <c r="B3" s="19" t="s">
        <v>12</v>
      </c>
      <c r="C3" s="20" t="s">
        <v>11</v>
      </c>
      <c r="D3" s="26" t="s">
        <v>23</v>
      </c>
      <c r="E3" s="21" t="s">
        <v>2</v>
      </c>
      <c r="F3" s="22" t="s">
        <v>3</v>
      </c>
      <c r="G3" s="21" t="s">
        <v>7</v>
      </c>
      <c r="H3" s="22" t="s">
        <v>10</v>
      </c>
      <c r="I3" s="21" t="s">
        <v>9</v>
      </c>
      <c r="J3" s="22" t="s">
        <v>8</v>
      </c>
      <c r="K3" s="21" t="s">
        <v>6</v>
      </c>
      <c r="L3" s="22" t="s">
        <v>5</v>
      </c>
      <c r="M3" s="21" t="s">
        <v>4</v>
      </c>
      <c r="N3" s="23" t="s">
        <v>1</v>
      </c>
      <c r="O3" s="20" t="s">
        <v>0</v>
      </c>
      <c r="P3" s="9"/>
      <c r="Q3" s="5"/>
    </row>
    <row r="4" spans="2:17" x14ac:dyDescent="0.25">
      <c r="B4" s="24">
        <v>1</v>
      </c>
      <c r="C4" s="25">
        <f>Genel!A2</f>
        <v>104</v>
      </c>
      <c r="D4" s="25" t="str">
        <f>Genel!B2</f>
        <v>ARİF İBİLİ</v>
      </c>
      <c r="E4" s="1">
        <f>($O4-MOD($O4,10))/10+IF(MOD($O4,10)&gt;0,1,0)</f>
        <v>10</v>
      </c>
      <c r="F4" s="2">
        <f>($O4-MOD($O4,10))/10+IF(MOD($O4,10)&gt;1,1,0)</f>
        <v>10</v>
      </c>
      <c r="G4" s="1">
        <f>($O4-MOD($O4,10))/10+IF(MOD($O4,10)&gt;2,1,0)</f>
        <v>10</v>
      </c>
      <c r="H4" s="2">
        <f>($O4-MOD($O4,10))/10+IF(MOD($O4,10)&gt;3,1,0)</f>
        <v>10</v>
      </c>
      <c r="I4" s="1">
        <f>($O4-MOD($O4,10))/10+IF(MOD($O4,10)&gt;4,1,0)</f>
        <v>10</v>
      </c>
      <c r="J4" s="2">
        <f>($O4-MOD($O4,10))/10+IF(MOD($O4,10)&gt;5,1,0)</f>
        <v>10</v>
      </c>
      <c r="K4" s="1">
        <f>($O4-MOD($O4,10))/10+IF(MOD($O4,10)&gt;6,1,0)</f>
        <v>10</v>
      </c>
      <c r="L4" s="2">
        <f>($O4-MOD($O4,10))/10+IF(MOD($O4,10)&gt;7,1,0)</f>
        <v>10</v>
      </c>
      <c r="M4" s="1">
        <f>($O4-MOD($O4,10))/10+IF(MOD($O4,10)&gt;8,1,0)</f>
        <v>10</v>
      </c>
      <c r="N4" s="2">
        <f>($O4-MOD($O4,10))/10+IF(MOD($O4,10)&gt;9,1,0)</f>
        <v>10</v>
      </c>
      <c r="O4" s="11">
        <f>Genel!H2</f>
        <v>100</v>
      </c>
      <c r="P4" s="9"/>
      <c r="Q4" s="5"/>
    </row>
    <row r="5" spans="2:17" x14ac:dyDescent="0.25">
      <c r="B5" s="24">
        <v>2</v>
      </c>
      <c r="C5" s="25">
        <f>Genel!A3</f>
        <v>168</v>
      </c>
      <c r="D5" s="25" t="str">
        <f>Genel!B3</f>
        <v>ABDULLAH EMİR ÖZDEMİR</v>
      </c>
      <c r="E5" s="1">
        <f t="shared" ref="E5:E23" si="0">($O5-MOD($O5,10))/10+IF(MOD($O5,10)&gt;0,1,0)</f>
        <v>9</v>
      </c>
      <c r="F5" s="2">
        <f>($O5-MOD($O5,10))/10+IF(MOD($O5,10)&gt;1,1,0)</f>
        <v>9</v>
      </c>
      <c r="G5" s="1">
        <f>($O5-MOD($O5,10))/10+IF(MOD($O5,10)&gt;2,1,0)</f>
        <v>9</v>
      </c>
      <c r="H5" s="2">
        <f>($O5-MOD($O5,10))/10+IF(MOD($O5,10)&gt;3,1,0)</f>
        <v>9</v>
      </c>
      <c r="I5" s="1">
        <f>($O5-MOD($O5,10))/10+IF(MOD($O5,10)&gt;4,1,0)</f>
        <v>9</v>
      </c>
      <c r="J5" s="2">
        <f>($O5-MOD($O5,10))/10+IF(MOD($O5,10)&gt;5,1,0)</f>
        <v>9</v>
      </c>
      <c r="K5" s="1">
        <f>($O5-MOD($O5,10))/10+IF(MOD($O5,10)&gt;6,1,0)</f>
        <v>9</v>
      </c>
      <c r="L5" s="2">
        <f>($O5-MOD($O5,10))/10+IF(MOD($O5,10)&gt;7,1,0)</f>
        <v>9</v>
      </c>
      <c r="M5" s="1">
        <f>($O5-MOD($O5,10))/10+IF(MOD($O5,10)&gt;8,1,0)</f>
        <v>9</v>
      </c>
      <c r="N5" s="2">
        <f>($O5-MOD($O5,10))/10+IF(MOD($O5,10)&gt;9,1,0)</f>
        <v>9</v>
      </c>
      <c r="O5" s="11">
        <f>Genel!H3</f>
        <v>90</v>
      </c>
      <c r="P5" s="9"/>
      <c r="Q5" s="5"/>
    </row>
    <row r="6" spans="2:17" x14ac:dyDescent="0.25">
      <c r="B6" s="24">
        <v>3</v>
      </c>
      <c r="C6" s="25">
        <f>Genel!A4</f>
        <v>193</v>
      </c>
      <c r="D6" s="25" t="str">
        <f>Genel!B4</f>
        <v>İBRAHİM HALİL</v>
      </c>
      <c r="E6" s="1">
        <f t="shared" si="0"/>
        <v>10</v>
      </c>
      <c r="F6" s="2">
        <f t="shared" ref="F6:F23" si="1">($O6-MOD($O6,10))/10+IF(MOD($O6,10)&gt;1,1,0)</f>
        <v>10</v>
      </c>
      <c r="G6" s="1">
        <f t="shared" ref="G6:G23" si="2">($O6-MOD($O6,10))/10+IF(MOD($O6,10)&gt;2,1,0)</f>
        <v>10</v>
      </c>
      <c r="H6" s="2">
        <f t="shared" ref="H6:H23" si="3">($O6-MOD($O6,10))/10+IF(MOD($O6,10)&gt;3,1,0)</f>
        <v>10</v>
      </c>
      <c r="I6" s="1">
        <f t="shared" ref="I6:I23" si="4">($O6-MOD($O6,10))/10+IF(MOD($O6,10)&gt;4,1,0)</f>
        <v>10</v>
      </c>
      <c r="J6" s="2">
        <f t="shared" ref="J6:J23" si="5">($O6-MOD($O6,10))/10+IF(MOD($O6,10)&gt;5,1,0)</f>
        <v>10</v>
      </c>
      <c r="K6" s="1">
        <f t="shared" ref="K6:K23" si="6">($O6-MOD($O6,10))/10+IF(MOD($O6,10)&gt;6,1,0)</f>
        <v>10</v>
      </c>
      <c r="L6" s="2">
        <f t="shared" ref="L6:L23" si="7">($O6-MOD($O6,10))/10+IF(MOD($O6,10)&gt;7,1,0)</f>
        <v>10</v>
      </c>
      <c r="M6" s="1">
        <f t="shared" ref="M6:M23" si="8">($O6-MOD($O6,10))/10+IF(MOD($O6,10)&gt;8,1,0)</f>
        <v>10</v>
      </c>
      <c r="N6" s="2">
        <f t="shared" ref="N6:N23" si="9">($O6-MOD($O6,10))/10+IF(MOD($O6,10)&gt;9,1,0)</f>
        <v>10</v>
      </c>
      <c r="O6" s="11">
        <f>Genel!H4</f>
        <v>100</v>
      </c>
      <c r="P6" s="9"/>
      <c r="Q6" s="5"/>
    </row>
    <row r="7" spans="2:17" x14ac:dyDescent="0.25">
      <c r="B7" s="24">
        <v>4</v>
      </c>
      <c r="C7" s="25">
        <f>Genel!A5</f>
        <v>203</v>
      </c>
      <c r="D7" s="25" t="str">
        <f>Genel!B5</f>
        <v>SALİH DOĞAN</v>
      </c>
      <c r="E7" s="1">
        <f t="shared" si="0"/>
        <v>10</v>
      </c>
      <c r="F7" s="2">
        <f t="shared" si="1"/>
        <v>10</v>
      </c>
      <c r="G7" s="1">
        <f t="shared" si="2"/>
        <v>10</v>
      </c>
      <c r="H7" s="2">
        <f t="shared" si="3"/>
        <v>10</v>
      </c>
      <c r="I7" s="1">
        <f t="shared" si="4"/>
        <v>10</v>
      </c>
      <c r="J7" s="2">
        <f t="shared" si="5"/>
        <v>9</v>
      </c>
      <c r="K7" s="1">
        <f t="shared" si="6"/>
        <v>9</v>
      </c>
      <c r="L7" s="2">
        <f t="shared" si="7"/>
        <v>9</v>
      </c>
      <c r="M7" s="1">
        <f t="shared" si="8"/>
        <v>9</v>
      </c>
      <c r="N7" s="2">
        <f t="shared" si="9"/>
        <v>9</v>
      </c>
      <c r="O7" s="11">
        <f>Genel!H5</f>
        <v>95</v>
      </c>
      <c r="P7" s="9"/>
      <c r="Q7" s="5"/>
    </row>
    <row r="8" spans="2:17" x14ac:dyDescent="0.25">
      <c r="B8" s="24">
        <v>5</v>
      </c>
      <c r="C8" s="25">
        <f>Genel!A6</f>
        <v>206</v>
      </c>
      <c r="D8" s="25" t="str">
        <f>Genel!B6</f>
        <v>TÜRKAN İNCİ</v>
      </c>
      <c r="E8" s="1">
        <f t="shared" si="0"/>
        <v>10</v>
      </c>
      <c r="F8" s="2">
        <f t="shared" si="1"/>
        <v>10</v>
      </c>
      <c r="G8" s="1">
        <f t="shared" si="2"/>
        <v>10</v>
      </c>
      <c r="H8" s="2">
        <f t="shared" si="3"/>
        <v>10</v>
      </c>
      <c r="I8" s="1">
        <f t="shared" si="4"/>
        <v>10</v>
      </c>
      <c r="J8" s="2">
        <f t="shared" si="5"/>
        <v>9</v>
      </c>
      <c r="K8" s="1">
        <f t="shared" si="6"/>
        <v>9</v>
      </c>
      <c r="L8" s="2">
        <f t="shared" si="7"/>
        <v>9</v>
      </c>
      <c r="M8" s="1">
        <f t="shared" si="8"/>
        <v>9</v>
      </c>
      <c r="N8" s="2">
        <f t="shared" si="9"/>
        <v>9</v>
      </c>
      <c r="O8" s="11">
        <f>Genel!H6</f>
        <v>95</v>
      </c>
      <c r="P8" s="9"/>
      <c r="Q8" s="5"/>
    </row>
    <row r="9" spans="2:17" x14ac:dyDescent="0.25">
      <c r="B9" s="24">
        <v>6</v>
      </c>
      <c r="C9" s="25">
        <f>Genel!A7</f>
        <v>240</v>
      </c>
      <c r="D9" s="25" t="str">
        <f>Genel!B7</f>
        <v>GİZEM GÖZÜKARA</v>
      </c>
      <c r="E9" s="1">
        <f t="shared" si="0"/>
        <v>10</v>
      </c>
      <c r="F9" s="2">
        <f t="shared" si="1"/>
        <v>10</v>
      </c>
      <c r="G9" s="1">
        <f t="shared" si="2"/>
        <v>10</v>
      </c>
      <c r="H9" s="2">
        <f t="shared" si="3"/>
        <v>10</v>
      </c>
      <c r="I9" s="1">
        <f t="shared" si="4"/>
        <v>10</v>
      </c>
      <c r="J9" s="2">
        <f t="shared" si="5"/>
        <v>9</v>
      </c>
      <c r="K9" s="1">
        <f t="shared" si="6"/>
        <v>9</v>
      </c>
      <c r="L9" s="2">
        <f t="shared" si="7"/>
        <v>9</v>
      </c>
      <c r="M9" s="1">
        <f t="shared" si="8"/>
        <v>9</v>
      </c>
      <c r="N9" s="2">
        <f t="shared" si="9"/>
        <v>9</v>
      </c>
      <c r="O9" s="11">
        <f>Genel!H7</f>
        <v>95</v>
      </c>
      <c r="P9" s="9"/>
      <c r="Q9" s="5"/>
    </row>
    <row r="10" spans="2:17" x14ac:dyDescent="0.25">
      <c r="B10" s="24">
        <v>7</v>
      </c>
      <c r="C10" s="25">
        <f>Genel!A8</f>
        <v>246</v>
      </c>
      <c r="D10" s="25" t="str">
        <f>Genel!B8</f>
        <v>EFE MEVLÜT DEMİR</v>
      </c>
      <c r="E10" s="1">
        <f t="shared" si="0"/>
        <v>10</v>
      </c>
      <c r="F10" s="2">
        <f t="shared" si="1"/>
        <v>10</v>
      </c>
      <c r="G10" s="1">
        <f t="shared" si="2"/>
        <v>10</v>
      </c>
      <c r="H10" s="2">
        <f t="shared" si="3"/>
        <v>10</v>
      </c>
      <c r="I10" s="1">
        <f t="shared" si="4"/>
        <v>10</v>
      </c>
      <c r="J10" s="2">
        <f t="shared" si="5"/>
        <v>10</v>
      </c>
      <c r="K10" s="1">
        <f t="shared" si="6"/>
        <v>10</v>
      </c>
      <c r="L10" s="2">
        <f t="shared" si="7"/>
        <v>10</v>
      </c>
      <c r="M10" s="1">
        <f t="shared" si="8"/>
        <v>10</v>
      </c>
      <c r="N10" s="2">
        <f t="shared" si="9"/>
        <v>10</v>
      </c>
      <c r="O10" s="11">
        <f>Genel!H8</f>
        <v>100</v>
      </c>
      <c r="P10" s="9"/>
      <c r="Q10" s="5"/>
    </row>
    <row r="11" spans="2:17" x14ac:dyDescent="0.25">
      <c r="B11" s="24">
        <v>8</v>
      </c>
      <c r="C11" s="25">
        <f>Genel!A9</f>
        <v>250</v>
      </c>
      <c r="D11" s="25" t="str">
        <f>Genel!B9</f>
        <v>İKBAL KAPTAN</v>
      </c>
      <c r="E11" s="1">
        <f t="shared" si="0"/>
        <v>10</v>
      </c>
      <c r="F11" s="2">
        <f t="shared" si="1"/>
        <v>10</v>
      </c>
      <c r="G11" s="1">
        <f t="shared" si="2"/>
        <v>10</v>
      </c>
      <c r="H11" s="2">
        <f t="shared" si="3"/>
        <v>10</v>
      </c>
      <c r="I11" s="1">
        <f t="shared" si="4"/>
        <v>10</v>
      </c>
      <c r="J11" s="2">
        <f t="shared" si="5"/>
        <v>9</v>
      </c>
      <c r="K11" s="1">
        <f t="shared" si="6"/>
        <v>9</v>
      </c>
      <c r="L11" s="2">
        <f t="shared" si="7"/>
        <v>9</v>
      </c>
      <c r="M11" s="1">
        <f t="shared" si="8"/>
        <v>9</v>
      </c>
      <c r="N11" s="2">
        <f t="shared" si="9"/>
        <v>9</v>
      </c>
      <c r="O11" s="11">
        <f>Genel!H9</f>
        <v>95</v>
      </c>
      <c r="P11" s="9"/>
      <c r="Q11" s="5"/>
    </row>
    <row r="12" spans="2:17" x14ac:dyDescent="0.25">
      <c r="B12" s="24">
        <v>9</v>
      </c>
      <c r="C12" s="25">
        <f>Genel!A10</f>
        <v>662</v>
      </c>
      <c r="D12" s="25" t="str">
        <f>Genel!B10</f>
        <v>MERYEM ALBAKLİ</v>
      </c>
      <c r="E12" s="1">
        <f t="shared" si="0"/>
        <v>0</v>
      </c>
      <c r="F12" s="2">
        <f t="shared" si="1"/>
        <v>0</v>
      </c>
      <c r="G12" s="1">
        <f t="shared" si="2"/>
        <v>0</v>
      </c>
      <c r="H12" s="2">
        <f t="shared" si="3"/>
        <v>0</v>
      </c>
      <c r="I12" s="1">
        <f t="shared" si="4"/>
        <v>0</v>
      </c>
      <c r="J12" s="2">
        <f t="shared" si="5"/>
        <v>0</v>
      </c>
      <c r="K12" s="1">
        <f t="shared" si="6"/>
        <v>0</v>
      </c>
      <c r="L12" s="2">
        <f t="shared" si="7"/>
        <v>0</v>
      </c>
      <c r="M12" s="1">
        <f t="shared" si="8"/>
        <v>0</v>
      </c>
      <c r="N12" s="2">
        <f t="shared" si="9"/>
        <v>0</v>
      </c>
      <c r="O12" s="11">
        <f>Genel!H10</f>
        <v>0</v>
      </c>
      <c r="P12" s="9"/>
      <c r="Q12" s="5"/>
    </row>
    <row r="13" spans="2:17" x14ac:dyDescent="0.25">
      <c r="B13" s="24">
        <v>10</v>
      </c>
      <c r="C13" s="25">
        <f>Genel!A11</f>
        <v>1290</v>
      </c>
      <c r="D13" s="25" t="str">
        <f>Genel!B11</f>
        <v>HAVVA NUR TABUR</v>
      </c>
      <c r="E13" s="1">
        <f t="shared" si="0"/>
        <v>0</v>
      </c>
      <c r="F13" s="2">
        <f t="shared" si="1"/>
        <v>0</v>
      </c>
      <c r="G13" s="1">
        <f t="shared" si="2"/>
        <v>0</v>
      </c>
      <c r="H13" s="2">
        <f t="shared" si="3"/>
        <v>0</v>
      </c>
      <c r="I13" s="1">
        <f t="shared" si="4"/>
        <v>0</v>
      </c>
      <c r="J13" s="2">
        <f t="shared" si="5"/>
        <v>0</v>
      </c>
      <c r="K13" s="1">
        <f t="shared" si="6"/>
        <v>0</v>
      </c>
      <c r="L13" s="2">
        <f t="shared" si="7"/>
        <v>0</v>
      </c>
      <c r="M13" s="1">
        <f t="shared" si="8"/>
        <v>0</v>
      </c>
      <c r="N13" s="2">
        <f t="shared" si="9"/>
        <v>0</v>
      </c>
      <c r="O13" s="11">
        <f>Genel!H11</f>
        <v>0</v>
      </c>
      <c r="P13" s="9"/>
      <c r="Q13" s="5"/>
    </row>
    <row r="14" spans="2:17" x14ac:dyDescent="0.25">
      <c r="B14" s="24">
        <v>11</v>
      </c>
      <c r="C14" s="25">
        <f>Genel!A12</f>
        <v>1374</v>
      </c>
      <c r="D14" s="25" t="str">
        <f>Genel!B12</f>
        <v>MUHAMMED HAMİDY KENNO</v>
      </c>
      <c r="E14" s="1">
        <f t="shared" si="0"/>
        <v>0</v>
      </c>
      <c r="F14" s="2">
        <f t="shared" si="1"/>
        <v>0</v>
      </c>
      <c r="G14" s="1">
        <f t="shared" si="2"/>
        <v>0</v>
      </c>
      <c r="H14" s="2">
        <f t="shared" si="3"/>
        <v>0</v>
      </c>
      <c r="I14" s="1">
        <f t="shared" si="4"/>
        <v>0</v>
      </c>
      <c r="J14" s="2">
        <f t="shared" si="5"/>
        <v>0</v>
      </c>
      <c r="K14" s="1">
        <f t="shared" si="6"/>
        <v>0</v>
      </c>
      <c r="L14" s="2">
        <f t="shared" si="7"/>
        <v>0</v>
      </c>
      <c r="M14" s="1">
        <f t="shared" si="8"/>
        <v>0</v>
      </c>
      <c r="N14" s="2">
        <f t="shared" si="9"/>
        <v>0</v>
      </c>
      <c r="O14" s="11">
        <f>Genel!H12</f>
        <v>0</v>
      </c>
      <c r="P14" s="9"/>
      <c r="Q14" s="5"/>
    </row>
    <row r="15" spans="2:17" x14ac:dyDescent="0.25">
      <c r="B15" s="24">
        <v>12</v>
      </c>
      <c r="C15" s="25">
        <f>Genel!A13</f>
        <v>1787</v>
      </c>
      <c r="D15" s="25" t="str">
        <f>Genel!B13</f>
        <v>ABDULLAH AKİL</v>
      </c>
      <c r="E15" s="1">
        <f t="shared" si="0"/>
        <v>9</v>
      </c>
      <c r="F15" s="2">
        <f t="shared" si="1"/>
        <v>9</v>
      </c>
      <c r="G15" s="1">
        <f t="shared" si="2"/>
        <v>9</v>
      </c>
      <c r="H15" s="2">
        <f t="shared" si="3"/>
        <v>9</v>
      </c>
      <c r="I15" s="1">
        <f t="shared" si="4"/>
        <v>9</v>
      </c>
      <c r="J15" s="2">
        <f t="shared" si="5"/>
        <v>9</v>
      </c>
      <c r="K15" s="1">
        <f t="shared" si="6"/>
        <v>9</v>
      </c>
      <c r="L15" s="2">
        <f t="shared" si="7"/>
        <v>9</v>
      </c>
      <c r="M15" s="1">
        <f t="shared" si="8"/>
        <v>9</v>
      </c>
      <c r="N15" s="2">
        <f t="shared" si="9"/>
        <v>9</v>
      </c>
      <c r="O15" s="11">
        <f>Genel!H13</f>
        <v>90</v>
      </c>
      <c r="P15" s="9"/>
      <c r="Q15" s="5"/>
    </row>
    <row r="16" spans="2:17" x14ac:dyDescent="0.25">
      <c r="B16" s="24">
        <v>13</v>
      </c>
      <c r="C16" s="25">
        <f>Genel!A14</f>
        <v>1835</v>
      </c>
      <c r="D16" s="25" t="str">
        <f>Genel!B14</f>
        <v>MURAT CAN ÇALIK</v>
      </c>
      <c r="E16" s="1">
        <f t="shared" si="0"/>
        <v>8</v>
      </c>
      <c r="F16" s="2">
        <f t="shared" si="1"/>
        <v>8</v>
      </c>
      <c r="G16" s="1">
        <f t="shared" si="2"/>
        <v>8</v>
      </c>
      <c r="H16" s="2">
        <f t="shared" si="3"/>
        <v>8</v>
      </c>
      <c r="I16" s="1">
        <f t="shared" si="4"/>
        <v>8</v>
      </c>
      <c r="J16" s="2">
        <f t="shared" si="5"/>
        <v>8</v>
      </c>
      <c r="K16" s="1">
        <f t="shared" si="6"/>
        <v>8</v>
      </c>
      <c r="L16" s="2">
        <f t="shared" si="7"/>
        <v>8</v>
      </c>
      <c r="M16" s="1">
        <f t="shared" si="8"/>
        <v>8</v>
      </c>
      <c r="N16" s="2">
        <f t="shared" si="9"/>
        <v>8</v>
      </c>
      <c r="O16" s="11">
        <f>Genel!H14</f>
        <v>80</v>
      </c>
      <c r="P16" s="9"/>
      <c r="Q16" s="5"/>
    </row>
    <row r="17" spans="2:17" x14ac:dyDescent="0.25">
      <c r="B17" s="24">
        <v>14</v>
      </c>
      <c r="C17" s="25">
        <f>Genel!A15</f>
        <v>1918</v>
      </c>
      <c r="D17" s="25" t="str">
        <f>Genel!B15</f>
        <v>ZEYNEP KILIÇ</v>
      </c>
      <c r="E17" s="1">
        <f t="shared" si="0"/>
        <v>10</v>
      </c>
      <c r="F17" s="2">
        <f t="shared" si="1"/>
        <v>10</v>
      </c>
      <c r="G17" s="1">
        <f t="shared" si="2"/>
        <v>10</v>
      </c>
      <c r="H17" s="2">
        <f t="shared" si="3"/>
        <v>10</v>
      </c>
      <c r="I17" s="1">
        <f t="shared" si="4"/>
        <v>10</v>
      </c>
      <c r="J17" s="2">
        <f t="shared" si="5"/>
        <v>9</v>
      </c>
      <c r="K17" s="1">
        <f t="shared" si="6"/>
        <v>9</v>
      </c>
      <c r="L17" s="2">
        <f t="shared" si="7"/>
        <v>9</v>
      </c>
      <c r="M17" s="1">
        <f t="shared" si="8"/>
        <v>9</v>
      </c>
      <c r="N17" s="2">
        <f t="shared" si="9"/>
        <v>9</v>
      </c>
      <c r="O17" s="11">
        <f>Genel!H15</f>
        <v>95</v>
      </c>
      <c r="P17" s="9"/>
      <c r="Q17" s="5"/>
    </row>
    <row r="18" spans="2:17" x14ac:dyDescent="0.25">
      <c r="B18" s="24">
        <v>15</v>
      </c>
      <c r="C18" s="25">
        <f>Genel!A16</f>
        <v>2020</v>
      </c>
      <c r="D18" s="25" t="str">
        <f>Genel!B16</f>
        <v>GAMZE YILDIZHAN</v>
      </c>
      <c r="E18" s="1">
        <f t="shared" si="0"/>
        <v>10</v>
      </c>
      <c r="F18" s="2">
        <f t="shared" si="1"/>
        <v>10</v>
      </c>
      <c r="G18" s="1">
        <f t="shared" si="2"/>
        <v>10</v>
      </c>
      <c r="H18" s="2">
        <f t="shared" si="3"/>
        <v>10</v>
      </c>
      <c r="I18" s="1">
        <f t="shared" si="4"/>
        <v>10</v>
      </c>
      <c r="J18" s="2">
        <f t="shared" si="5"/>
        <v>9</v>
      </c>
      <c r="K18" s="1">
        <f t="shared" si="6"/>
        <v>9</v>
      </c>
      <c r="L18" s="2">
        <f t="shared" si="7"/>
        <v>9</v>
      </c>
      <c r="M18" s="1">
        <f t="shared" si="8"/>
        <v>9</v>
      </c>
      <c r="N18" s="2">
        <f t="shared" si="9"/>
        <v>9</v>
      </c>
      <c r="O18" s="11">
        <f>Genel!H16</f>
        <v>95</v>
      </c>
      <c r="P18" s="9"/>
      <c r="Q18" s="5"/>
    </row>
    <row r="19" spans="2:17" x14ac:dyDescent="0.25">
      <c r="B19" s="24">
        <v>16</v>
      </c>
      <c r="C19" s="25">
        <f>Genel!A17</f>
        <v>2022</v>
      </c>
      <c r="D19" s="25" t="str">
        <f>Genel!B17</f>
        <v>ZEYNEP ŞİMŞEK</v>
      </c>
      <c r="E19" s="1">
        <f t="shared" si="0"/>
        <v>10</v>
      </c>
      <c r="F19" s="2">
        <f t="shared" si="1"/>
        <v>10</v>
      </c>
      <c r="G19" s="1">
        <f t="shared" si="2"/>
        <v>10</v>
      </c>
      <c r="H19" s="2">
        <f t="shared" si="3"/>
        <v>10</v>
      </c>
      <c r="I19" s="1">
        <f t="shared" si="4"/>
        <v>10</v>
      </c>
      <c r="J19" s="2">
        <f t="shared" si="5"/>
        <v>9</v>
      </c>
      <c r="K19" s="1">
        <f t="shared" si="6"/>
        <v>9</v>
      </c>
      <c r="L19" s="2">
        <f t="shared" si="7"/>
        <v>9</v>
      </c>
      <c r="M19" s="1">
        <f t="shared" si="8"/>
        <v>9</v>
      </c>
      <c r="N19" s="2">
        <f t="shared" si="9"/>
        <v>9</v>
      </c>
      <c r="O19" s="11">
        <f>Genel!H17</f>
        <v>95</v>
      </c>
      <c r="P19" s="9"/>
      <c r="Q19" s="5"/>
    </row>
    <row r="20" spans="2:17" x14ac:dyDescent="0.25">
      <c r="B20" s="24">
        <v>17</v>
      </c>
      <c r="C20" s="25">
        <f>Genel!A18</f>
        <v>2341</v>
      </c>
      <c r="D20" s="25" t="str">
        <f>Genel!B18</f>
        <v>EDANUR ERİŞMİŞ</v>
      </c>
      <c r="E20" s="1">
        <f t="shared" si="0"/>
        <v>10</v>
      </c>
      <c r="F20" s="2">
        <f t="shared" si="1"/>
        <v>10</v>
      </c>
      <c r="G20" s="1">
        <f t="shared" si="2"/>
        <v>10</v>
      </c>
      <c r="H20" s="2">
        <f t="shared" si="3"/>
        <v>10</v>
      </c>
      <c r="I20" s="1">
        <f t="shared" si="4"/>
        <v>10</v>
      </c>
      <c r="J20" s="2">
        <f t="shared" si="5"/>
        <v>10</v>
      </c>
      <c r="K20" s="1">
        <f t="shared" si="6"/>
        <v>10</v>
      </c>
      <c r="L20" s="2">
        <f t="shared" si="7"/>
        <v>10</v>
      </c>
      <c r="M20" s="1">
        <f t="shared" si="8"/>
        <v>10</v>
      </c>
      <c r="N20" s="2">
        <f t="shared" si="9"/>
        <v>10</v>
      </c>
      <c r="O20" s="11">
        <f>Genel!H18</f>
        <v>100</v>
      </c>
      <c r="P20" s="9"/>
      <c r="Q20" s="5"/>
    </row>
    <row r="21" spans="2:17" x14ac:dyDescent="0.25">
      <c r="B21" s="24">
        <v>18</v>
      </c>
      <c r="C21" s="25">
        <f>Genel!A19</f>
        <v>2343</v>
      </c>
      <c r="D21" s="25" t="str">
        <f>Genel!B19</f>
        <v>GÜLÜZAR GÜNDÜZ</v>
      </c>
      <c r="E21" s="1">
        <f t="shared" si="0"/>
        <v>10</v>
      </c>
      <c r="F21" s="2">
        <f t="shared" si="1"/>
        <v>10</v>
      </c>
      <c r="G21" s="1">
        <f t="shared" si="2"/>
        <v>10</v>
      </c>
      <c r="H21" s="2">
        <f t="shared" si="3"/>
        <v>10</v>
      </c>
      <c r="I21" s="1">
        <f t="shared" si="4"/>
        <v>10</v>
      </c>
      <c r="J21" s="2">
        <f t="shared" si="5"/>
        <v>9</v>
      </c>
      <c r="K21" s="1">
        <f t="shared" si="6"/>
        <v>9</v>
      </c>
      <c r="L21" s="2">
        <f t="shared" si="7"/>
        <v>9</v>
      </c>
      <c r="M21" s="1">
        <f t="shared" si="8"/>
        <v>9</v>
      </c>
      <c r="N21" s="2">
        <f t="shared" si="9"/>
        <v>9</v>
      </c>
      <c r="O21" s="11">
        <f>Genel!H19</f>
        <v>95</v>
      </c>
      <c r="P21" s="9"/>
      <c r="Q21" s="5"/>
    </row>
    <row r="22" spans="2:17" x14ac:dyDescent="0.25">
      <c r="B22" s="24">
        <v>19</v>
      </c>
      <c r="C22" s="25">
        <f>Genel!A20</f>
        <v>2346</v>
      </c>
      <c r="D22" s="25" t="str">
        <f>Genel!B20</f>
        <v>FATMA NUR DERDE</v>
      </c>
      <c r="E22" s="1">
        <f t="shared" si="0"/>
        <v>10</v>
      </c>
      <c r="F22" s="2">
        <f t="shared" si="1"/>
        <v>10</v>
      </c>
      <c r="G22" s="1">
        <f t="shared" si="2"/>
        <v>10</v>
      </c>
      <c r="H22" s="2">
        <f t="shared" si="3"/>
        <v>10</v>
      </c>
      <c r="I22" s="1">
        <f t="shared" si="4"/>
        <v>10</v>
      </c>
      <c r="J22" s="2">
        <f t="shared" si="5"/>
        <v>9</v>
      </c>
      <c r="K22" s="1">
        <f t="shared" si="6"/>
        <v>9</v>
      </c>
      <c r="L22" s="2">
        <f t="shared" si="7"/>
        <v>9</v>
      </c>
      <c r="M22" s="1">
        <f t="shared" si="8"/>
        <v>9</v>
      </c>
      <c r="N22" s="2">
        <f t="shared" si="9"/>
        <v>9</v>
      </c>
      <c r="O22" s="11">
        <f>Genel!H20</f>
        <v>95</v>
      </c>
      <c r="P22" s="9"/>
      <c r="Q22" s="5"/>
    </row>
    <row r="23" spans="2:17" x14ac:dyDescent="0.25">
      <c r="B23" s="24">
        <v>20</v>
      </c>
      <c r="C23" s="25">
        <f>Genel!A21</f>
        <v>2348</v>
      </c>
      <c r="D23" s="25" t="str">
        <f>Genel!B21</f>
        <v>LEYLA AHMET</v>
      </c>
      <c r="E23" s="1">
        <f t="shared" si="0"/>
        <v>10</v>
      </c>
      <c r="F23" s="2">
        <f t="shared" si="1"/>
        <v>10</v>
      </c>
      <c r="G23" s="1">
        <f t="shared" si="2"/>
        <v>10</v>
      </c>
      <c r="H23" s="2">
        <f t="shared" si="3"/>
        <v>10</v>
      </c>
      <c r="I23" s="1">
        <f t="shared" si="4"/>
        <v>10</v>
      </c>
      <c r="J23" s="2">
        <f t="shared" si="5"/>
        <v>10</v>
      </c>
      <c r="K23" s="1">
        <f t="shared" si="6"/>
        <v>10</v>
      </c>
      <c r="L23" s="2">
        <f t="shared" si="7"/>
        <v>10</v>
      </c>
      <c r="M23" s="1">
        <f t="shared" si="8"/>
        <v>10</v>
      </c>
      <c r="N23" s="2">
        <f t="shared" si="9"/>
        <v>10</v>
      </c>
      <c r="O23" s="11">
        <f>Genel!H21</f>
        <v>100</v>
      </c>
      <c r="P23" s="9"/>
      <c r="Q23" s="5"/>
    </row>
    <row r="24" spans="2:17" x14ac:dyDescent="0.25">
      <c r="B24" s="24">
        <v>21</v>
      </c>
      <c r="C24" s="25">
        <f>Genel!A22</f>
        <v>2349</v>
      </c>
      <c r="D24" s="25" t="str">
        <f>Genel!B22</f>
        <v>MELİKE DÖNMEZ</v>
      </c>
      <c r="E24" s="1">
        <f>($O24-MOD($O24,10))/10+IF(MOD($O24,10)&gt;0,1,0)</f>
        <v>9</v>
      </c>
      <c r="F24" s="2">
        <f>($O24-MOD($O24,10))/10+IF(MOD($O24,10)&gt;1,1,0)</f>
        <v>9</v>
      </c>
      <c r="G24" s="1">
        <f>($O24-MOD($O24,10))/10+IF(MOD($O24,10)&gt;2,1,0)</f>
        <v>9</v>
      </c>
      <c r="H24" s="2">
        <f>($O24-MOD($O24,10))/10+IF(MOD($O24,10)&gt;3,1,0)</f>
        <v>9</v>
      </c>
      <c r="I24" s="1">
        <f>($O24-MOD($O24,10))/10+IF(MOD($O24,10)&gt;4,1,0)</f>
        <v>9</v>
      </c>
      <c r="J24" s="2">
        <f>($O24-MOD($O24,10))/10+IF(MOD($O24,10)&gt;5,1,0)</f>
        <v>9</v>
      </c>
      <c r="K24" s="1">
        <f>($O24-MOD($O24,10))/10+IF(MOD($O24,10)&gt;6,1,0)</f>
        <v>9</v>
      </c>
      <c r="L24" s="2">
        <f>($O24-MOD($O24,10))/10+IF(MOD($O24,10)&gt;7,1,0)</f>
        <v>9</v>
      </c>
      <c r="M24" s="1">
        <f>($O24-MOD($O24,10))/10+IF(MOD($O24,10)&gt;8,1,0)</f>
        <v>9</v>
      </c>
      <c r="N24" s="2">
        <f>($O24-MOD($O24,10))/10+IF(MOD($O24,10)&gt;9,1,0)</f>
        <v>9</v>
      </c>
      <c r="O24" s="11">
        <f>Genel!H22</f>
        <v>90</v>
      </c>
      <c r="P24" s="9"/>
    </row>
    <row r="25" spans="2:17" x14ac:dyDescent="0.25">
      <c r="B25" s="24">
        <v>22</v>
      </c>
      <c r="C25" s="25">
        <f>Genel!A23</f>
        <v>2351</v>
      </c>
      <c r="D25" s="25" t="str">
        <f>Genel!B23</f>
        <v>SAFİYE NUR TOKDEMİR</v>
      </c>
      <c r="E25" s="1">
        <f t="shared" ref="E25:E48" si="10">($O25-MOD($O25,10))/10+IF(MOD($O25,10)&gt;0,1,0)</f>
        <v>9</v>
      </c>
      <c r="F25" s="2">
        <f>($O25-MOD($O25,10))/10+IF(MOD($O25,10)&gt;1,1,0)</f>
        <v>9</v>
      </c>
      <c r="G25" s="1">
        <f>($O25-MOD($O25,10))/10+IF(MOD($O25,10)&gt;2,1,0)</f>
        <v>9</v>
      </c>
      <c r="H25" s="2">
        <f>($O25-MOD($O25,10))/10+IF(MOD($O25,10)&gt;3,1,0)</f>
        <v>9</v>
      </c>
      <c r="I25" s="1">
        <f>($O25-MOD($O25,10))/10+IF(MOD($O25,10)&gt;4,1,0)</f>
        <v>9</v>
      </c>
      <c r="J25" s="2">
        <f>($O25-MOD($O25,10))/10+IF(MOD($O25,10)&gt;5,1,0)</f>
        <v>9</v>
      </c>
      <c r="K25" s="1">
        <f>($O25-MOD($O25,10))/10+IF(MOD($O25,10)&gt;6,1,0)</f>
        <v>9</v>
      </c>
      <c r="L25" s="2">
        <f>($O25-MOD($O25,10))/10+IF(MOD($O25,10)&gt;7,1,0)</f>
        <v>9</v>
      </c>
      <c r="M25" s="1">
        <f>($O25-MOD($O25,10))/10+IF(MOD($O25,10)&gt;8,1,0)</f>
        <v>9</v>
      </c>
      <c r="N25" s="2">
        <f>($O25-MOD($O25,10))/10+IF(MOD($O25,10)&gt;9,1,0)</f>
        <v>9</v>
      </c>
      <c r="O25" s="11">
        <f>Genel!H23</f>
        <v>90</v>
      </c>
      <c r="P25" s="9"/>
    </row>
    <row r="26" spans="2:17" x14ac:dyDescent="0.25">
      <c r="B26" s="24">
        <v>23</v>
      </c>
      <c r="C26" s="25">
        <f>Genel!A24</f>
        <v>2353</v>
      </c>
      <c r="D26" s="25" t="str">
        <f>Genel!B24</f>
        <v>İBRAHİM HALİL AZKANMAZ</v>
      </c>
      <c r="E26" s="1">
        <f t="shared" si="10"/>
        <v>10</v>
      </c>
      <c r="F26" s="2">
        <f t="shared" ref="F26:F48" si="11">($O26-MOD($O26,10))/10+IF(MOD($O26,10)&gt;1,1,0)</f>
        <v>10</v>
      </c>
      <c r="G26" s="1">
        <f t="shared" ref="G26:G48" si="12">($O26-MOD($O26,10))/10+IF(MOD($O26,10)&gt;2,1,0)</f>
        <v>10</v>
      </c>
      <c r="H26" s="2">
        <f t="shared" ref="H26:H48" si="13">($O26-MOD($O26,10))/10+IF(MOD($O26,10)&gt;3,1,0)</f>
        <v>10</v>
      </c>
      <c r="I26" s="1">
        <f t="shared" ref="I26:I48" si="14">($O26-MOD($O26,10))/10+IF(MOD($O26,10)&gt;4,1,0)</f>
        <v>10</v>
      </c>
      <c r="J26" s="2">
        <f t="shared" ref="J26:J48" si="15">($O26-MOD($O26,10))/10+IF(MOD($O26,10)&gt;5,1,0)</f>
        <v>9</v>
      </c>
      <c r="K26" s="1">
        <f t="shared" ref="K26:K48" si="16">($O26-MOD($O26,10))/10+IF(MOD($O26,10)&gt;6,1,0)</f>
        <v>9</v>
      </c>
      <c r="L26" s="2">
        <f t="shared" ref="L26:L48" si="17">($O26-MOD($O26,10))/10+IF(MOD($O26,10)&gt;7,1,0)</f>
        <v>9</v>
      </c>
      <c r="M26" s="1">
        <f t="shared" ref="M26:M48" si="18">($O26-MOD($O26,10))/10+IF(MOD($O26,10)&gt;8,1,0)</f>
        <v>9</v>
      </c>
      <c r="N26" s="2">
        <f t="shared" ref="N26:N48" si="19">($O26-MOD($O26,10))/10+IF(MOD($O26,10)&gt;9,1,0)</f>
        <v>9</v>
      </c>
      <c r="O26" s="11">
        <f>Genel!H24</f>
        <v>95</v>
      </c>
      <c r="P26" s="9"/>
    </row>
    <row r="27" spans="2:17" x14ac:dyDescent="0.25">
      <c r="B27" s="24">
        <v>24</v>
      </c>
      <c r="C27" s="25">
        <f>Genel!A25</f>
        <v>2354</v>
      </c>
      <c r="D27" s="25" t="str">
        <f>Genel!B25</f>
        <v>İSMAİL YILMAZ</v>
      </c>
      <c r="E27" s="1">
        <f t="shared" si="10"/>
        <v>10</v>
      </c>
      <c r="F27" s="2">
        <f t="shared" si="11"/>
        <v>10</v>
      </c>
      <c r="G27" s="1">
        <f t="shared" si="12"/>
        <v>10</v>
      </c>
      <c r="H27" s="2">
        <f t="shared" si="13"/>
        <v>10</v>
      </c>
      <c r="I27" s="1">
        <f t="shared" si="14"/>
        <v>10</v>
      </c>
      <c r="J27" s="2">
        <f t="shared" si="15"/>
        <v>9</v>
      </c>
      <c r="K27" s="1">
        <f t="shared" si="16"/>
        <v>9</v>
      </c>
      <c r="L27" s="2">
        <f t="shared" si="17"/>
        <v>9</v>
      </c>
      <c r="M27" s="1">
        <f t="shared" si="18"/>
        <v>9</v>
      </c>
      <c r="N27" s="2">
        <f t="shared" si="19"/>
        <v>9</v>
      </c>
      <c r="O27" s="11">
        <f>Genel!H25</f>
        <v>95</v>
      </c>
      <c r="P27" s="9"/>
    </row>
    <row r="28" spans="2:17" x14ac:dyDescent="0.25">
      <c r="B28" s="24">
        <v>25</v>
      </c>
      <c r="C28" s="25">
        <f>Genel!A26</f>
        <v>2356</v>
      </c>
      <c r="D28" s="25" t="str">
        <f>Genel!B26</f>
        <v>MEHMET ŞAHAN</v>
      </c>
      <c r="E28" s="1">
        <f t="shared" si="10"/>
        <v>10</v>
      </c>
      <c r="F28" s="2">
        <f t="shared" si="11"/>
        <v>10</v>
      </c>
      <c r="G28" s="1">
        <f t="shared" si="12"/>
        <v>10</v>
      </c>
      <c r="H28" s="2">
        <f t="shared" si="13"/>
        <v>10</v>
      </c>
      <c r="I28" s="1">
        <f t="shared" si="14"/>
        <v>10</v>
      </c>
      <c r="J28" s="2">
        <f t="shared" si="15"/>
        <v>10</v>
      </c>
      <c r="K28" s="1">
        <f t="shared" si="16"/>
        <v>10</v>
      </c>
      <c r="L28" s="2">
        <f t="shared" si="17"/>
        <v>10</v>
      </c>
      <c r="M28" s="1">
        <f t="shared" si="18"/>
        <v>10</v>
      </c>
      <c r="N28" s="2">
        <f t="shared" si="19"/>
        <v>10</v>
      </c>
      <c r="O28" s="11">
        <f>Genel!H26</f>
        <v>100</v>
      </c>
      <c r="P28" s="9"/>
    </row>
    <row r="29" spans="2:17" x14ac:dyDescent="0.25">
      <c r="B29" s="24">
        <v>26</v>
      </c>
      <c r="C29" s="25">
        <f>Genel!A27</f>
        <v>2358</v>
      </c>
      <c r="D29" s="25" t="str">
        <f>Genel!B27</f>
        <v>MUHAMMET YILMAZ</v>
      </c>
      <c r="E29" s="1">
        <f t="shared" si="10"/>
        <v>10</v>
      </c>
      <c r="F29" s="2">
        <f t="shared" si="11"/>
        <v>10</v>
      </c>
      <c r="G29" s="1">
        <f t="shared" si="12"/>
        <v>10</v>
      </c>
      <c r="H29" s="2">
        <f t="shared" si="13"/>
        <v>10</v>
      </c>
      <c r="I29" s="1">
        <f t="shared" si="14"/>
        <v>10</v>
      </c>
      <c r="J29" s="2">
        <f t="shared" si="15"/>
        <v>10</v>
      </c>
      <c r="K29" s="1">
        <f t="shared" si="16"/>
        <v>10</v>
      </c>
      <c r="L29" s="2">
        <f t="shared" si="17"/>
        <v>10</v>
      </c>
      <c r="M29" s="1">
        <f t="shared" si="18"/>
        <v>10</v>
      </c>
      <c r="N29" s="2">
        <f t="shared" si="19"/>
        <v>10</v>
      </c>
      <c r="O29" s="11">
        <f>Genel!H27</f>
        <v>100</v>
      </c>
      <c r="P29" s="9"/>
    </row>
    <row r="30" spans="2:17" x14ac:dyDescent="0.25">
      <c r="B30" s="24">
        <v>27</v>
      </c>
      <c r="C30" s="25">
        <f>Genel!A28</f>
        <v>2360</v>
      </c>
      <c r="D30" s="25" t="str">
        <f>Genel!B28</f>
        <v>FEHİME POSTACIOĞLU</v>
      </c>
      <c r="E30" s="1">
        <f t="shared" si="10"/>
        <v>10</v>
      </c>
      <c r="F30" s="2">
        <f t="shared" si="11"/>
        <v>10</v>
      </c>
      <c r="G30" s="1">
        <f t="shared" si="12"/>
        <v>10</v>
      </c>
      <c r="H30" s="2">
        <f t="shared" si="13"/>
        <v>10</v>
      </c>
      <c r="I30" s="1">
        <f t="shared" si="14"/>
        <v>10</v>
      </c>
      <c r="J30" s="2">
        <f t="shared" si="15"/>
        <v>10</v>
      </c>
      <c r="K30" s="1">
        <f t="shared" si="16"/>
        <v>10</v>
      </c>
      <c r="L30" s="2">
        <f t="shared" si="17"/>
        <v>10</v>
      </c>
      <c r="M30" s="1">
        <f t="shared" si="18"/>
        <v>10</v>
      </c>
      <c r="N30" s="2">
        <f t="shared" si="19"/>
        <v>10</v>
      </c>
      <c r="O30" s="11">
        <f>Genel!H28</f>
        <v>100</v>
      </c>
      <c r="P30" s="9"/>
    </row>
    <row r="31" spans="2:17" x14ac:dyDescent="0.25">
      <c r="B31" s="24">
        <v>28</v>
      </c>
      <c r="C31" s="25">
        <f>Genel!A29</f>
        <v>2361</v>
      </c>
      <c r="D31" s="25" t="str">
        <f>Genel!B29</f>
        <v>HİLAL TÜRKOĞLU</v>
      </c>
      <c r="E31" s="1">
        <f t="shared" si="10"/>
        <v>10</v>
      </c>
      <c r="F31" s="2">
        <f t="shared" si="11"/>
        <v>10</v>
      </c>
      <c r="G31" s="1">
        <f t="shared" si="12"/>
        <v>10</v>
      </c>
      <c r="H31" s="2">
        <f t="shared" si="13"/>
        <v>10</v>
      </c>
      <c r="I31" s="1">
        <f t="shared" si="14"/>
        <v>10</v>
      </c>
      <c r="J31" s="2">
        <f t="shared" si="15"/>
        <v>10</v>
      </c>
      <c r="K31" s="1">
        <f t="shared" si="16"/>
        <v>10</v>
      </c>
      <c r="L31" s="2">
        <f t="shared" si="17"/>
        <v>10</v>
      </c>
      <c r="M31" s="1">
        <f t="shared" si="18"/>
        <v>10</v>
      </c>
      <c r="N31" s="2">
        <f t="shared" si="19"/>
        <v>10</v>
      </c>
      <c r="O31" s="11">
        <f>Genel!H29</f>
        <v>100</v>
      </c>
      <c r="P31" s="9"/>
    </row>
    <row r="32" spans="2:17" x14ac:dyDescent="0.25">
      <c r="B32" s="24">
        <v>29</v>
      </c>
      <c r="C32" s="25">
        <f>Genel!A30</f>
        <v>2362</v>
      </c>
      <c r="D32" s="25" t="str">
        <f>Genel!B30</f>
        <v>İLKNUR KABAKIZ</v>
      </c>
      <c r="E32" s="1">
        <f t="shared" si="10"/>
        <v>10</v>
      </c>
      <c r="F32" s="2">
        <f t="shared" si="11"/>
        <v>10</v>
      </c>
      <c r="G32" s="1">
        <f t="shared" si="12"/>
        <v>10</v>
      </c>
      <c r="H32" s="2">
        <f t="shared" si="13"/>
        <v>10</v>
      </c>
      <c r="I32" s="1">
        <f t="shared" si="14"/>
        <v>10</v>
      </c>
      <c r="J32" s="2">
        <f t="shared" si="15"/>
        <v>10</v>
      </c>
      <c r="K32" s="1">
        <f t="shared" si="16"/>
        <v>10</v>
      </c>
      <c r="L32" s="2">
        <f t="shared" si="17"/>
        <v>10</v>
      </c>
      <c r="M32" s="1">
        <f t="shared" si="18"/>
        <v>10</v>
      </c>
      <c r="N32" s="2">
        <f t="shared" si="19"/>
        <v>10</v>
      </c>
      <c r="O32" s="11">
        <f>Genel!H30</f>
        <v>100</v>
      </c>
      <c r="P32" s="9"/>
    </row>
    <row r="33" spans="1:16" x14ac:dyDescent="0.25">
      <c r="B33" s="24">
        <v>30</v>
      </c>
      <c r="C33" s="25">
        <f>Genel!A31</f>
        <v>2363</v>
      </c>
      <c r="D33" s="25" t="str">
        <f>Genel!B31</f>
        <v>MERVE KAPLAN</v>
      </c>
      <c r="E33" s="1">
        <f t="shared" si="10"/>
        <v>10</v>
      </c>
      <c r="F33" s="2">
        <f t="shared" si="11"/>
        <v>10</v>
      </c>
      <c r="G33" s="1">
        <f t="shared" si="12"/>
        <v>10</v>
      </c>
      <c r="H33" s="2">
        <f t="shared" si="13"/>
        <v>10</v>
      </c>
      <c r="I33" s="1">
        <f t="shared" si="14"/>
        <v>10</v>
      </c>
      <c r="J33" s="2">
        <f t="shared" si="15"/>
        <v>9</v>
      </c>
      <c r="K33" s="1">
        <f t="shared" si="16"/>
        <v>9</v>
      </c>
      <c r="L33" s="2">
        <f t="shared" si="17"/>
        <v>9</v>
      </c>
      <c r="M33" s="1">
        <f t="shared" si="18"/>
        <v>9</v>
      </c>
      <c r="N33" s="2">
        <f t="shared" si="19"/>
        <v>9</v>
      </c>
      <c r="O33" s="11">
        <f>Genel!H31</f>
        <v>95</v>
      </c>
      <c r="P33" s="9"/>
    </row>
    <row r="34" spans="1:16" x14ac:dyDescent="0.25">
      <c r="B34" s="24">
        <v>31</v>
      </c>
      <c r="C34" s="25">
        <f>Genel!A32</f>
        <v>2365</v>
      </c>
      <c r="D34" s="25" t="str">
        <f>Genel!B32</f>
        <v>SEDEF DİKKATLİ</v>
      </c>
      <c r="E34" s="1">
        <f t="shared" si="10"/>
        <v>10</v>
      </c>
      <c r="F34" s="2">
        <f t="shared" si="11"/>
        <v>10</v>
      </c>
      <c r="G34" s="1">
        <f t="shared" si="12"/>
        <v>10</v>
      </c>
      <c r="H34" s="2">
        <f t="shared" si="13"/>
        <v>10</v>
      </c>
      <c r="I34" s="1">
        <f t="shared" si="14"/>
        <v>10</v>
      </c>
      <c r="J34" s="2">
        <f t="shared" si="15"/>
        <v>9</v>
      </c>
      <c r="K34" s="1">
        <f t="shared" si="16"/>
        <v>9</v>
      </c>
      <c r="L34" s="2">
        <f t="shared" si="17"/>
        <v>9</v>
      </c>
      <c r="M34" s="1">
        <f t="shared" si="18"/>
        <v>9</v>
      </c>
      <c r="N34" s="2">
        <f t="shared" si="19"/>
        <v>9</v>
      </c>
      <c r="O34" s="11">
        <f>Genel!H32</f>
        <v>95</v>
      </c>
      <c r="P34" s="9"/>
    </row>
    <row r="35" spans="1:16" x14ac:dyDescent="0.25">
      <c r="B35" s="24">
        <v>32</v>
      </c>
      <c r="C35" s="25">
        <f>Genel!A33</f>
        <v>2366</v>
      </c>
      <c r="D35" s="25" t="str">
        <f>Genel!B33</f>
        <v>SILA KARABULUT</v>
      </c>
      <c r="E35" s="1">
        <f t="shared" si="10"/>
        <v>10</v>
      </c>
      <c r="F35" s="2">
        <f t="shared" si="11"/>
        <v>10</v>
      </c>
      <c r="G35" s="1">
        <f t="shared" si="12"/>
        <v>10</v>
      </c>
      <c r="H35" s="2">
        <f t="shared" si="13"/>
        <v>10</v>
      </c>
      <c r="I35" s="1">
        <f t="shared" si="14"/>
        <v>10</v>
      </c>
      <c r="J35" s="2">
        <f t="shared" si="15"/>
        <v>10</v>
      </c>
      <c r="K35" s="1">
        <f t="shared" si="16"/>
        <v>10</v>
      </c>
      <c r="L35" s="2">
        <f t="shared" si="17"/>
        <v>10</v>
      </c>
      <c r="M35" s="1">
        <f t="shared" si="18"/>
        <v>10</v>
      </c>
      <c r="N35" s="2">
        <f t="shared" si="19"/>
        <v>10</v>
      </c>
      <c r="O35" s="11">
        <f>Genel!H33</f>
        <v>100</v>
      </c>
      <c r="P35" s="9"/>
    </row>
    <row r="36" spans="1:16" x14ac:dyDescent="0.25">
      <c r="B36" s="24">
        <v>33</v>
      </c>
      <c r="C36" s="25">
        <f>Genel!A34</f>
        <v>2368</v>
      </c>
      <c r="D36" s="25" t="str">
        <f>Genel!B34</f>
        <v>HASAN POLAT</v>
      </c>
      <c r="E36" s="1">
        <f t="shared" si="10"/>
        <v>10</v>
      </c>
      <c r="F36" s="2">
        <f t="shared" si="11"/>
        <v>10</v>
      </c>
      <c r="G36" s="1">
        <f t="shared" si="12"/>
        <v>10</v>
      </c>
      <c r="H36" s="2">
        <f t="shared" si="13"/>
        <v>10</v>
      </c>
      <c r="I36" s="1">
        <f t="shared" si="14"/>
        <v>10</v>
      </c>
      <c r="J36" s="2">
        <f t="shared" si="15"/>
        <v>9</v>
      </c>
      <c r="K36" s="1">
        <f t="shared" si="16"/>
        <v>9</v>
      </c>
      <c r="L36" s="2">
        <f t="shared" si="17"/>
        <v>9</v>
      </c>
      <c r="M36" s="1">
        <f t="shared" si="18"/>
        <v>9</v>
      </c>
      <c r="N36" s="2">
        <f t="shared" si="19"/>
        <v>9</v>
      </c>
      <c r="O36" s="11">
        <f>Genel!H34</f>
        <v>95</v>
      </c>
      <c r="P36" s="9"/>
    </row>
    <row r="37" spans="1:16" x14ac:dyDescent="0.25">
      <c r="B37" s="24">
        <v>34</v>
      </c>
      <c r="C37" s="25">
        <f>Genel!A35</f>
        <v>2369</v>
      </c>
      <c r="D37" s="25" t="str">
        <f>Genel!B35</f>
        <v>MEHMET ÖZTÜRK</v>
      </c>
      <c r="E37" s="1">
        <f t="shared" si="10"/>
        <v>8</v>
      </c>
      <c r="F37" s="2">
        <f t="shared" si="11"/>
        <v>8</v>
      </c>
      <c r="G37" s="1">
        <f t="shared" si="12"/>
        <v>8</v>
      </c>
      <c r="H37" s="2">
        <f t="shared" si="13"/>
        <v>8</v>
      </c>
      <c r="I37" s="1">
        <f t="shared" si="14"/>
        <v>8</v>
      </c>
      <c r="J37" s="2">
        <f t="shared" si="15"/>
        <v>8</v>
      </c>
      <c r="K37" s="1">
        <f t="shared" si="16"/>
        <v>8</v>
      </c>
      <c r="L37" s="2">
        <f t="shared" si="17"/>
        <v>8</v>
      </c>
      <c r="M37" s="1">
        <f t="shared" si="18"/>
        <v>8</v>
      </c>
      <c r="N37" s="2">
        <f t="shared" si="19"/>
        <v>8</v>
      </c>
      <c r="O37" s="11">
        <f>Genel!H35</f>
        <v>80</v>
      </c>
      <c r="P37" s="9"/>
    </row>
    <row r="38" spans="1:16" x14ac:dyDescent="0.25">
      <c r="B38" s="24">
        <v>35</v>
      </c>
      <c r="C38" s="25">
        <f>Genel!A36</f>
        <v>2370</v>
      </c>
      <c r="D38" s="25" t="str">
        <f>Genel!B36</f>
        <v>MESUT CAN FAKIOĞLU</v>
      </c>
      <c r="E38" s="1">
        <f t="shared" si="10"/>
        <v>10</v>
      </c>
      <c r="F38" s="2">
        <f t="shared" si="11"/>
        <v>10</v>
      </c>
      <c r="G38" s="1">
        <f t="shared" si="12"/>
        <v>10</v>
      </c>
      <c r="H38" s="2">
        <f t="shared" si="13"/>
        <v>10</v>
      </c>
      <c r="I38" s="1">
        <f t="shared" si="14"/>
        <v>10</v>
      </c>
      <c r="J38" s="2">
        <f t="shared" si="15"/>
        <v>10</v>
      </c>
      <c r="K38" s="1">
        <f t="shared" si="16"/>
        <v>10</v>
      </c>
      <c r="L38" s="2">
        <f t="shared" si="17"/>
        <v>10</v>
      </c>
      <c r="M38" s="1">
        <f t="shared" si="18"/>
        <v>10</v>
      </c>
      <c r="N38" s="2">
        <f t="shared" si="19"/>
        <v>10</v>
      </c>
      <c r="O38" s="11">
        <f>Genel!H36</f>
        <v>100</v>
      </c>
      <c r="P38" s="9"/>
    </row>
    <row r="39" spans="1:16" x14ac:dyDescent="0.25">
      <c r="B39" s="24">
        <v>36</v>
      </c>
      <c r="C39" s="25">
        <f>Genel!A37</f>
        <v>2373</v>
      </c>
      <c r="D39" s="25" t="str">
        <f>Genel!B37</f>
        <v>MUSTAFA SAMET ŞİRİNKAYA</v>
      </c>
      <c r="E39" s="1">
        <f t="shared" si="10"/>
        <v>10</v>
      </c>
      <c r="F39" s="2">
        <f t="shared" si="11"/>
        <v>10</v>
      </c>
      <c r="G39" s="1">
        <f t="shared" si="12"/>
        <v>10</v>
      </c>
      <c r="H39" s="2">
        <f t="shared" si="13"/>
        <v>10</v>
      </c>
      <c r="I39" s="1">
        <f t="shared" si="14"/>
        <v>10</v>
      </c>
      <c r="J39" s="2">
        <f t="shared" si="15"/>
        <v>9</v>
      </c>
      <c r="K39" s="1">
        <f t="shared" si="16"/>
        <v>9</v>
      </c>
      <c r="L39" s="2">
        <f t="shared" si="17"/>
        <v>9</v>
      </c>
      <c r="M39" s="1">
        <f t="shared" si="18"/>
        <v>9</v>
      </c>
      <c r="N39" s="2">
        <f t="shared" si="19"/>
        <v>9</v>
      </c>
      <c r="O39" s="11">
        <f>Genel!H37</f>
        <v>95</v>
      </c>
      <c r="P39" s="9"/>
    </row>
    <row r="40" spans="1:16" x14ac:dyDescent="0.25">
      <c r="B40" s="24">
        <v>37</v>
      </c>
      <c r="C40" s="25">
        <f>Genel!A38</f>
        <v>2375</v>
      </c>
      <c r="D40" s="25" t="str">
        <f>Genel!B38</f>
        <v>ÖKKEŞ BATUHAN GEREZ</v>
      </c>
      <c r="E40" s="1">
        <f t="shared" si="10"/>
        <v>9</v>
      </c>
      <c r="F40" s="2">
        <f t="shared" si="11"/>
        <v>9</v>
      </c>
      <c r="G40" s="1">
        <f t="shared" si="12"/>
        <v>9</v>
      </c>
      <c r="H40" s="2">
        <f t="shared" si="13"/>
        <v>9</v>
      </c>
      <c r="I40" s="1">
        <f t="shared" si="14"/>
        <v>9</v>
      </c>
      <c r="J40" s="2">
        <f t="shared" si="15"/>
        <v>9</v>
      </c>
      <c r="K40" s="1">
        <f t="shared" si="16"/>
        <v>9</v>
      </c>
      <c r="L40" s="2">
        <f t="shared" si="17"/>
        <v>9</v>
      </c>
      <c r="M40" s="1">
        <f t="shared" si="18"/>
        <v>9</v>
      </c>
      <c r="N40" s="2">
        <f t="shared" si="19"/>
        <v>9</v>
      </c>
      <c r="O40" s="11">
        <f>Genel!H38</f>
        <v>90</v>
      </c>
      <c r="P40" s="9"/>
    </row>
    <row r="41" spans="1:16" x14ac:dyDescent="0.25">
      <c r="B41" s="24">
        <v>38</v>
      </c>
      <c r="C41" s="25">
        <f>Genel!A39</f>
        <v>2376</v>
      </c>
      <c r="D41" s="25" t="str">
        <f>Genel!B39</f>
        <v>ÖMER TOPAL</v>
      </c>
      <c r="E41" s="1">
        <f t="shared" si="10"/>
        <v>10</v>
      </c>
      <c r="F41" s="2">
        <f t="shared" si="11"/>
        <v>10</v>
      </c>
      <c r="G41" s="1">
        <f t="shared" si="12"/>
        <v>10</v>
      </c>
      <c r="H41" s="2">
        <f t="shared" si="13"/>
        <v>10</v>
      </c>
      <c r="I41" s="1">
        <f t="shared" si="14"/>
        <v>10</v>
      </c>
      <c r="J41" s="2">
        <f t="shared" si="15"/>
        <v>10</v>
      </c>
      <c r="K41" s="1">
        <f t="shared" si="16"/>
        <v>10</v>
      </c>
      <c r="L41" s="2">
        <f t="shared" si="17"/>
        <v>10</v>
      </c>
      <c r="M41" s="1">
        <f t="shared" si="18"/>
        <v>10</v>
      </c>
      <c r="N41" s="2">
        <f t="shared" si="19"/>
        <v>10</v>
      </c>
      <c r="O41" s="11">
        <f>Genel!H39</f>
        <v>100</v>
      </c>
      <c r="P41" s="9"/>
    </row>
    <row r="42" spans="1:16" x14ac:dyDescent="0.25">
      <c r="B42" s="24">
        <v>39</v>
      </c>
      <c r="C42" s="25">
        <f>Genel!A40</f>
        <v>2426</v>
      </c>
      <c r="D42" s="25" t="str">
        <f>Genel!B40</f>
        <v>İLHAN KALKANDELEN</v>
      </c>
      <c r="E42" s="1">
        <f t="shared" si="10"/>
        <v>9</v>
      </c>
      <c r="F42" s="2">
        <f t="shared" si="11"/>
        <v>9</v>
      </c>
      <c r="G42" s="1">
        <f t="shared" si="12"/>
        <v>9</v>
      </c>
      <c r="H42" s="2">
        <f t="shared" si="13"/>
        <v>9</v>
      </c>
      <c r="I42" s="1">
        <f t="shared" si="14"/>
        <v>9</v>
      </c>
      <c r="J42" s="2">
        <f t="shared" si="15"/>
        <v>9</v>
      </c>
      <c r="K42" s="1">
        <f t="shared" si="16"/>
        <v>9</v>
      </c>
      <c r="L42" s="2">
        <f t="shared" si="17"/>
        <v>9</v>
      </c>
      <c r="M42" s="1">
        <f t="shared" si="18"/>
        <v>9</v>
      </c>
      <c r="N42" s="2">
        <f t="shared" si="19"/>
        <v>9</v>
      </c>
      <c r="O42" s="11">
        <f>Genel!H40</f>
        <v>90</v>
      </c>
      <c r="P42" s="9"/>
    </row>
    <row r="43" spans="1:16" x14ac:dyDescent="0.25">
      <c r="B43" s="24">
        <v>40</v>
      </c>
      <c r="C43" s="25">
        <f>Genel!A41</f>
        <v>0</v>
      </c>
      <c r="D43" s="25">
        <f>Genel!B41</f>
        <v>0</v>
      </c>
      <c r="E43" s="1">
        <f t="shared" si="10"/>
        <v>0</v>
      </c>
      <c r="F43" s="2">
        <f t="shared" si="11"/>
        <v>0</v>
      </c>
      <c r="G43" s="1">
        <f t="shared" si="12"/>
        <v>0</v>
      </c>
      <c r="H43" s="2">
        <f t="shared" si="13"/>
        <v>0</v>
      </c>
      <c r="I43" s="1">
        <f t="shared" si="14"/>
        <v>0</v>
      </c>
      <c r="J43" s="2">
        <f t="shared" si="15"/>
        <v>0</v>
      </c>
      <c r="K43" s="1">
        <f t="shared" si="16"/>
        <v>0</v>
      </c>
      <c r="L43" s="2">
        <f t="shared" si="17"/>
        <v>0</v>
      </c>
      <c r="M43" s="1">
        <f t="shared" si="18"/>
        <v>0</v>
      </c>
      <c r="N43" s="2">
        <f t="shared" si="19"/>
        <v>0</v>
      </c>
      <c r="O43" s="11">
        <f>Genel!H41</f>
        <v>0</v>
      </c>
      <c r="P43" s="9"/>
    </row>
    <row r="44" spans="1:16" x14ac:dyDescent="0.25">
      <c r="B44" s="24">
        <v>41</v>
      </c>
      <c r="C44" s="25">
        <f>Genel!A42</f>
        <v>0</v>
      </c>
      <c r="D44" s="25">
        <f>Genel!B42</f>
        <v>0</v>
      </c>
      <c r="E44" s="1">
        <f t="shared" si="10"/>
        <v>0</v>
      </c>
      <c r="F44" s="2">
        <f t="shared" si="11"/>
        <v>0</v>
      </c>
      <c r="G44" s="1">
        <f t="shared" si="12"/>
        <v>0</v>
      </c>
      <c r="H44" s="2">
        <f t="shared" si="13"/>
        <v>0</v>
      </c>
      <c r="I44" s="1">
        <f t="shared" si="14"/>
        <v>0</v>
      </c>
      <c r="J44" s="2">
        <f t="shared" si="15"/>
        <v>0</v>
      </c>
      <c r="K44" s="1">
        <f t="shared" si="16"/>
        <v>0</v>
      </c>
      <c r="L44" s="2">
        <f t="shared" si="17"/>
        <v>0</v>
      </c>
      <c r="M44" s="1">
        <f t="shared" si="18"/>
        <v>0</v>
      </c>
      <c r="N44" s="2">
        <f t="shared" si="19"/>
        <v>0</v>
      </c>
      <c r="O44" s="11">
        <f>Genel!H42</f>
        <v>0</v>
      </c>
      <c r="P44" s="9"/>
    </row>
    <row r="45" spans="1:16" s="4" customFormat="1" x14ac:dyDescent="0.25">
      <c r="A45" s="56"/>
      <c r="B45" s="24">
        <v>42</v>
      </c>
      <c r="C45" s="25">
        <f>Genel!A43</f>
        <v>0</v>
      </c>
      <c r="D45" s="25">
        <f>Genel!B43</f>
        <v>0</v>
      </c>
      <c r="E45" s="1">
        <f t="shared" si="10"/>
        <v>0</v>
      </c>
      <c r="F45" s="2">
        <f t="shared" si="11"/>
        <v>0</v>
      </c>
      <c r="G45" s="1">
        <f t="shared" si="12"/>
        <v>0</v>
      </c>
      <c r="H45" s="2">
        <f t="shared" si="13"/>
        <v>0</v>
      </c>
      <c r="I45" s="1">
        <f t="shared" si="14"/>
        <v>0</v>
      </c>
      <c r="J45" s="2">
        <f t="shared" si="15"/>
        <v>0</v>
      </c>
      <c r="K45" s="1">
        <f t="shared" si="16"/>
        <v>0</v>
      </c>
      <c r="L45" s="2">
        <f t="shared" si="17"/>
        <v>0</v>
      </c>
      <c r="M45" s="1">
        <f t="shared" si="18"/>
        <v>0</v>
      </c>
      <c r="N45" s="2">
        <f t="shared" si="19"/>
        <v>0</v>
      </c>
      <c r="O45" s="11">
        <f>Genel!H43</f>
        <v>0</v>
      </c>
      <c r="P45" s="9"/>
    </row>
    <row r="46" spans="1:16" x14ac:dyDescent="0.25">
      <c r="B46" s="24">
        <v>43</v>
      </c>
      <c r="C46" s="25">
        <f>Genel!A44</f>
        <v>0</v>
      </c>
      <c r="D46" s="25">
        <f>Genel!B44</f>
        <v>0</v>
      </c>
      <c r="E46" s="1">
        <f t="shared" si="10"/>
        <v>0</v>
      </c>
      <c r="F46" s="2">
        <f t="shared" si="11"/>
        <v>0</v>
      </c>
      <c r="G46" s="1">
        <f t="shared" si="12"/>
        <v>0</v>
      </c>
      <c r="H46" s="2">
        <f t="shared" si="13"/>
        <v>0</v>
      </c>
      <c r="I46" s="1">
        <f t="shared" si="14"/>
        <v>0</v>
      </c>
      <c r="J46" s="2">
        <f t="shared" si="15"/>
        <v>0</v>
      </c>
      <c r="K46" s="1">
        <f t="shared" si="16"/>
        <v>0</v>
      </c>
      <c r="L46" s="2">
        <f t="shared" si="17"/>
        <v>0</v>
      </c>
      <c r="M46" s="1">
        <f t="shared" si="18"/>
        <v>0</v>
      </c>
      <c r="N46" s="2">
        <f t="shared" si="19"/>
        <v>0</v>
      </c>
      <c r="O46" s="11">
        <f>Genel!H44</f>
        <v>0</v>
      </c>
      <c r="P46" s="9"/>
    </row>
    <row r="47" spans="1:16" x14ac:dyDescent="0.25">
      <c r="B47" s="24">
        <v>44</v>
      </c>
      <c r="C47" s="25">
        <f>Genel!A45</f>
        <v>0</v>
      </c>
      <c r="D47" s="25">
        <f>Genel!B45</f>
        <v>0</v>
      </c>
      <c r="E47" s="1">
        <f t="shared" si="10"/>
        <v>0</v>
      </c>
      <c r="F47" s="2">
        <f t="shared" si="11"/>
        <v>0</v>
      </c>
      <c r="G47" s="1">
        <f t="shared" si="12"/>
        <v>0</v>
      </c>
      <c r="H47" s="2">
        <f t="shared" si="13"/>
        <v>0</v>
      </c>
      <c r="I47" s="1">
        <f t="shared" si="14"/>
        <v>0</v>
      </c>
      <c r="J47" s="2">
        <f t="shared" si="15"/>
        <v>0</v>
      </c>
      <c r="K47" s="1">
        <f t="shared" si="16"/>
        <v>0</v>
      </c>
      <c r="L47" s="2">
        <f t="shared" si="17"/>
        <v>0</v>
      </c>
      <c r="M47" s="1">
        <f t="shared" si="18"/>
        <v>0</v>
      </c>
      <c r="N47" s="2">
        <f t="shared" si="19"/>
        <v>0</v>
      </c>
      <c r="O47" s="11">
        <f>Genel!H45</f>
        <v>0</v>
      </c>
      <c r="P47" s="9"/>
    </row>
    <row r="48" spans="1:16" x14ac:dyDescent="0.25">
      <c r="B48" s="24">
        <v>45</v>
      </c>
      <c r="C48" s="25">
        <f>Genel!A46</f>
        <v>0</v>
      </c>
      <c r="D48" s="25">
        <f>Genel!B46</f>
        <v>0</v>
      </c>
      <c r="E48" s="1">
        <f t="shared" si="10"/>
        <v>0</v>
      </c>
      <c r="F48" s="2">
        <f t="shared" si="11"/>
        <v>0</v>
      </c>
      <c r="G48" s="1">
        <f t="shared" si="12"/>
        <v>0</v>
      </c>
      <c r="H48" s="2">
        <f t="shared" si="13"/>
        <v>0</v>
      </c>
      <c r="I48" s="1">
        <f t="shared" si="14"/>
        <v>0</v>
      </c>
      <c r="J48" s="2">
        <f t="shared" si="15"/>
        <v>0</v>
      </c>
      <c r="K48" s="1">
        <f t="shared" si="16"/>
        <v>0</v>
      </c>
      <c r="L48" s="2">
        <f t="shared" si="17"/>
        <v>0</v>
      </c>
      <c r="M48" s="1">
        <f t="shared" si="18"/>
        <v>0</v>
      </c>
      <c r="N48" s="2">
        <f t="shared" si="19"/>
        <v>0</v>
      </c>
      <c r="O48" s="11">
        <f>Genel!H46</f>
        <v>0</v>
      </c>
      <c r="P48" s="9"/>
    </row>
    <row r="49" spans="2:16" x14ac:dyDescent="0.25">
      <c r="B49" s="12"/>
      <c r="C49" s="12"/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  <c r="P49" s="12"/>
    </row>
    <row r="50" spans="2:16" x14ac:dyDescent="0.25">
      <c r="B50" s="12"/>
      <c r="C50" s="12"/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  <c r="P50" s="12"/>
    </row>
    <row r="51" spans="2:16" x14ac:dyDescent="0.25">
      <c r="B51" s="12"/>
      <c r="C51" s="12"/>
      <c r="D51" s="17" t="str">
        <f>Genel!P10</f>
        <v>Adem YAVUZ</v>
      </c>
      <c r="E51" s="17"/>
      <c r="F51" s="33" t="str">
        <f>Genel!P16</f>
        <v>Yılmaz AKÇA</v>
      </c>
      <c r="G51" s="17"/>
      <c r="H51" s="17"/>
      <c r="I51" s="17"/>
      <c r="J51" s="58" t="str">
        <f>Genel!P14</f>
        <v>Serkan SERT</v>
      </c>
      <c r="K51" s="58"/>
      <c r="L51" s="58"/>
      <c r="M51" s="13"/>
      <c r="N51" s="13"/>
      <c r="O51" s="14"/>
      <c r="P51" s="12"/>
    </row>
    <row r="52" spans="2:16" x14ac:dyDescent="0.25">
      <c r="B52" s="12"/>
      <c r="C52" s="12"/>
      <c r="D52" s="18" t="str">
        <f>Genel!P11</f>
        <v>GAZETECİLİK</v>
      </c>
      <c r="E52" s="18"/>
      <c r="F52" s="18" t="str">
        <f>Genel!P18</f>
        <v>Md.Yrd</v>
      </c>
      <c r="G52" s="18"/>
      <c r="H52" s="18"/>
      <c r="I52" s="18"/>
      <c r="J52" s="18"/>
      <c r="K52" s="18" t="str">
        <f>Genel!P15</f>
        <v>Okul Müdürü</v>
      </c>
      <c r="L52" s="18"/>
      <c r="M52" s="13"/>
      <c r="N52" s="13"/>
      <c r="O52" s="14"/>
      <c r="P52" s="12"/>
    </row>
    <row r="53" spans="2:16" x14ac:dyDescent="0.25">
      <c r="B53" s="12"/>
      <c r="C53" s="12"/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  <c r="P53" s="12"/>
    </row>
    <row r="54" spans="2:16" x14ac:dyDescent="0.25">
      <c r="B54" s="12"/>
      <c r="C54" s="12"/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4"/>
      <c r="P54" s="12"/>
    </row>
  </sheetData>
  <mergeCells count="3">
    <mergeCell ref="A1:A1048576"/>
    <mergeCell ref="B1:O2"/>
    <mergeCell ref="J51:L51"/>
  </mergeCells>
  <printOptions gridLines="1"/>
  <pageMargins left="0.51" right="0.62" top="0.74803149606299213" bottom="0.74803149606299213" header="0.31496062992125984" footer="0.31496062992125984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showZeros="0" tabSelected="1" zoomScaleSheetLayoutView="100" workbookViewId="0">
      <selection activeCell="G53" sqref="G53"/>
    </sheetView>
  </sheetViews>
  <sheetFormatPr defaultRowHeight="15" x14ac:dyDescent="0.25"/>
  <cols>
    <col min="1" max="1" width="5.7109375" style="56" customWidth="1"/>
    <col min="2" max="2" width="3.5703125" style="6" customWidth="1"/>
    <col min="3" max="3" width="5.140625" style="3" customWidth="1"/>
    <col min="4" max="4" width="30" style="3" customWidth="1"/>
    <col min="5" max="5" width="4.28515625" style="7" customWidth="1"/>
    <col min="6" max="6" width="6.5703125" style="8" customWidth="1"/>
    <col min="7" max="7" width="8.42578125" style="7" customWidth="1"/>
    <col min="8" max="8" width="6.7109375" style="8" customWidth="1"/>
    <col min="9" max="9" width="5.5703125" style="7" customWidth="1"/>
    <col min="10" max="10" width="6.5703125" style="8" customWidth="1"/>
    <col min="11" max="11" width="6.140625" style="7" customWidth="1"/>
    <col min="12" max="12" width="7.28515625" style="8" customWidth="1"/>
    <col min="13" max="13" width="5.42578125" style="7" customWidth="1"/>
    <col min="14" max="14" width="10.42578125" style="8" customWidth="1"/>
    <col min="15" max="15" width="7.7109375" style="10" customWidth="1"/>
    <col min="16" max="16" width="3.5703125" style="3" customWidth="1"/>
    <col min="17" max="17" width="4.28515625" style="4" customWidth="1"/>
    <col min="18" max="18" width="5.42578125" style="4" customWidth="1"/>
    <col min="19" max="19" width="4.5703125" style="4" customWidth="1"/>
    <col min="20" max="20" width="9.140625" style="4"/>
  </cols>
  <sheetData>
    <row r="1" spans="2:17" ht="18.75" customHeight="1" x14ac:dyDescent="0.25">
      <c r="B1" s="57" t="str">
        <f>CONCATENATE("2018-2019 EĞİTİM ÖĞRETİM YILI"," ",  Genel!P12," ", "SINIFI"," ",Genel!P11," ", "DERSİ 1.DÖNEM 3.DERS ETKİNLİKLERE KATILIM ÖLÇEĞİ")</f>
        <v>2018-2019 EĞİTİM ÖĞRETİM YILI 5/A SINIFI GAZETECİLİK DERSİ 1.DÖNEM 3.DERS ETKİNLİKLERE KATILIM ÖLÇEĞİ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9"/>
      <c r="Q1" s="5"/>
    </row>
    <row r="2" spans="2:17" ht="10.5" customHeight="1" x14ac:dyDescent="0.2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9"/>
      <c r="Q2" s="5"/>
    </row>
    <row r="3" spans="2:17" ht="126.75" customHeight="1" x14ac:dyDescent="0.25">
      <c r="B3" s="19" t="s">
        <v>12</v>
      </c>
      <c r="C3" s="20" t="s">
        <v>11</v>
      </c>
      <c r="D3" s="26" t="s">
        <v>23</v>
      </c>
      <c r="E3" s="21" t="s">
        <v>2</v>
      </c>
      <c r="F3" s="22" t="s">
        <v>3</v>
      </c>
      <c r="G3" s="21" t="s">
        <v>7</v>
      </c>
      <c r="H3" s="22" t="s">
        <v>10</v>
      </c>
      <c r="I3" s="21" t="s">
        <v>9</v>
      </c>
      <c r="J3" s="22" t="s">
        <v>8</v>
      </c>
      <c r="K3" s="21" t="s">
        <v>6</v>
      </c>
      <c r="L3" s="22" t="s">
        <v>5</v>
      </c>
      <c r="M3" s="21" t="s">
        <v>4</v>
      </c>
      <c r="N3" s="23" t="s">
        <v>1</v>
      </c>
      <c r="O3" s="20" t="s">
        <v>0</v>
      </c>
      <c r="P3" s="9"/>
      <c r="Q3" s="5"/>
    </row>
    <row r="4" spans="2:17" x14ac:dyDescent="0.25">
      <c r="B4" s="24">
        <v>1</v>
      </c>
      <c r="C4" s="25">
        <f>Genel!A2</f>
        <v>104</v>
      </c>
      <c r="D4" s="25" t="str">
        <f>Genel!B2</f>
        <v>ARİF İBİLİ</v>
      </c>
      <c r="E4" s="1">
        <f>($O4-MOD($O4,10))/10+IF(MOD($O4,10)&gt;0,1,0)</f>
        <v>0</v>
      </c>
      <c r="F4" s="2">
        <f>($O4-MOD($O4,10))/10+IF(MOD($O4,10)&gt;1,1,0)</f>
        <v>0</v>
      </c>
      <c r="G4" s="1">
        <f>($O4-MOD($O4,10))/10+IF(MOD($O4,10)&gt;2,1,0)</f>
        <v>0</v>
      </c>
      <c r="H4" s="2">
        <f>($O4-MOD($O4,10))/10+IF(MOD($O4,10)&gt;3,1,0)</f>
        <v>0</v>
      </c>
      <c r="I4" s="1">
        <f>($O4-MOD($O4,10))/10+IF(MOD($O4,10)&gt;4,1,0)</f>
        <v>0</v>
      </c>
      <c r="J4" s="2">
        <f>($O4-MOD($O4,10))/10+IF(MOD($O4,10)&gt;5,1,0)</f>
        <v>0</v>
      </c>
      <c r="K4" s="1">
        <f>($O4-MOD($O4,10))/10+IF(MOD($O4,10)&gt;6,1,0)</f>
        <v>0</v>
      </c>
      <c r="L4" s="2">
        <f>($O4-MOD($O4,10))/10+IF(MOD($O4,10)&gt;7,1,0)</f>
        <v>0</v>
      </c>
      <c r="M4" s="1">
        <f>($O4-MOD($O4,10))/10+IF(MOD($O4,10)&gt;8,1,0)</f>
        <v>0</v>
      </c>
      <c r="N4" s="2">
        <f>($O4-MOD($O4,10))/10+IF(MOD($O4,10)&gt;9,1,0)</f>
        <v>0</v>
      </c>
      <c r="O4" s="11">
        <f>Genel!I2</f>
        <v>0</v>
      </c>
      <c r="P4" s="9"/>
      <c r="Q4" s="5"/>
    </row>
    <row r="5" spans="2:17" x14ac:dyDescent="0.25">
      <c r="B5" s="24">
        <v>2</v>
      </c>
      <c r="C5" s="25">
        <f>Genel!A3</f>
        <v>168</v>
      </c>
      <c r="D5" s="25" t="str">
        <f>Genel!B3</f>
        <v>ABDULLAH EMİR ÖZDEMİR</v>
      </c>
      <c r="E5" s="1">
        <f t="shared" ref="E5:E23" si="0">($O5-MOD($O5,10))/10+IF(MOD($O5,10)&gt;0,1,0)</f>
        <v>0</v>
      </c>
      <c r="F5" s="2">
        <f>($O5-MOD($O5,10))/10+IF(MOD($O5,10)&gt;1,1,0)</f>
        <v>0</v>
      </c>
      <c r="G5" s="1">
        <f>($O5-MOD($O5,10))/10+IF(MOD($O5,10)&gt;2,1,0)</f>
        <v>0</v>
      </c>
      <c r="H5" s="2">
        <f>($O5-MOD($O5,10))/10+IF(MOD($O5,10)&gt;3,1,0)</f>
        <v>0</v>
      </c>
      <c r="I5" s="1">
        <f>($O5-MOD($O5,10))/10+IF(MOD($O5,10)&gt;4,1,0)</f>
        <v>0</v>
      </c>
      <c r="J5" s="2">
        <f>($O5-MOD($O5,10))/10+IF(MOD($O5,10)&gt;5,1,0)</f>
        <v>0</v>
      </c>
      <c r="K5" s="1">
        <f>($O5-MOD($O5,10))/10+IF(MOD($O5,10)&gt;6,1,0)</f>
        <v>0</v>
      </c>
      <c r="L5" s="2">
        <f>($O5-MOD($O5,10))/10+IF(MOD($O5,10)&gt;7,1,0)</f>
        <v>0</v>
      </c>
      <c r="M5" s="1">
        <f>($O5-MOD($O5,10))/10+IF(MOD($O5,10)&gt;8,1,0)</f>
        <v>0</v>
      </c>
      <c r="N5" s="2">
        <f>($O5-MOD($O5,10))/10+IF(MOD($O5,10)&gt;9,1,0)</f>
        <v>0</v>
      </c>
      <c r="O5" s="11">
        <f>Genel!I3</f>
        <v>0</v>
      </c>
      <c r="P5" s="9"/>
      <c r="Q5" s="5"/>
    </row>
    <row r="6" spans="2:17" x14ac:dyDescent="0.25">
      <c r="B6" s="24">
        <v>3</v>
      </c>
      <c r="C6" s="25">
        <f>Genel!A4</f>
        <v>193</v>
      </c>
      <c r="D6" s="25" t="str">
        <f>Genel!B4</f>
        <v>İBRAHİM HALİL</v>
      </c>
      <c r="E6" s="1">
        <f t="shared" si="0"/>
        <v>0</v>
      </c>
      <c r="F6" s="2">
        <f t="shared" ref="F6:F23" si="1">($O6-MOD($O6,10))/10+IF(MOD($O6,10)&gt;1,1,0)</f>
        <v>0</v>
      </c>
      <c r="G6" s="1">
        <f t="shared" ref="G6:G23" si="2">($O6-MOD($O6,10))/10+IF(MOD($O6,10)&gt;2,1,0)</f>
        <v>0</v>
      </c>
      <c r="H6" s="2">
        <f t="shared" ref="H6:H23" si="3">($O6-MOD($O6,10))/10+IF(MOD($O6,10)&gt;3,1,0)</f>
        <v>0</v>
      </c>
      <c r="I6" s="1">
        <f t="shared" ref="I6:I23" si="4">($O6-MOD($O6,10))/10+IF(MOD($O6,10)&gt;4,1,0)</f>
        <v>0</v>
      </c>
      <c r="J6" s="2">
        <f t="shared" ref="J6:J23" si="5">($O6-MOD($O6,10))/10+IF(MOD($O6,10)&gt;5,1,0)</f>
        <v>0</v>
      </c>
      <c r="K6" s="1">
        <f t="shared" ref="K6:K23" si="6">($O6-MOD($O6,10))/10+IF(MOD($O6,10)&gt;6,1,0)</f>
        <v>0</v>
      </c>
      <c r="L6" s="2">
        <f t="shared" ref="L6:L23" si="7">($O6-MOD($O6,10))/10+IF(MOD($O6,10)&gt;7,1,0)</f>
        <v>0</v>
      </c>
      <c r="M6" s="1">
        <f t="shared" ref="M6:M23" si="8">($O6-MOD($O6,10))/10+IF(MOD($O6,10)&gt;8,1,0)</f>
        <v>0</v>
      </c>
      <c r="N6" s="2">
        <f t="shared" ref="N6:N23" si="9">($O6-MOD($O6,10))/10+IF(MOD($O6,10)&gt;9,1,0)</f>
        <v>0</v>
      </c>
      <c r="O6" s="11">
        <f>Genel!I4</f>
        <v>0</v>
      </c>
      <c r="P6" s="9"/>
      <c r="Q6" s="5"/>
    </row>
    <row r="7" spans="2:17" x14ac:dyDescent="0.25">
      <c r="B7" s="24">
        <v>4</v>
      </c>
      <c r="C7" s="25">
        <f>Genel!A5</f>
        <v>203</v>
      </c>
      <c r="D7" s="25" t="str">
        <f>Genel!B5</f>
        <v>SALİH DOĞAN</v>
      </c>
      <c r="E7" s="1">
        <f t="shared" si="0"/>
        <v>0</v>
      </c>
      <c r="F7" s="2">
        <f t="shared" si="1"/>
        <v>0</v>
      </c>
      <c r="G7" s="1">
        <f t="shared" si="2"/>
        <v>0</v>
      </c>
      <c r="H7" s="2">
        <f t="shared" si="3"/>
        <v>0</v>
      </c>
      <c r="I7" s="1">
        <f t="shared" si="4"/>
        <v>0</v>
      </c>
      <c r="J7" s="2">
        <f t="shared" si="5"/>
        <v>0</v>
      </c>
      <c r="K7" s="1">
        <f t="shared" si="6"/>
        <v>0</v>
      </c>
      <c r="L7" s="2">
        <f t="shared" si="7"/>
        <v>0</v>
      </c>
      <c r="M7" s="1">
        <f t="shared" si="8"/>
        <v>0</v>
      </c>
      <c r="N7" s="2">
        <f t="shared" si="9"/>
        <v>0</v>
      </c>
      <c r="O7" s="11">
        <f>Genel!I5</f>
        <v>0</v>
      </c>
      <c r="P7" s="9"/>
      <c r="Q7" s="5"/>
    </row>
    <row r="8" spans="2:17" x14ac:dyDescent="0.25">
      <c r="B8" s="24">
        <v>5</v>
      </c>
      <c r="C8" s="25">
        <f>Genel!A6</f>
        <v>206</v>
      </c>
      <c r="D8" s="25" t="str">
        <f>Genel!B6</f>
        <v>TÜRKAN İNCİ</v>
      </c>
      <c r="E8" s="1">
        <f t="shared" si="0"/>
        <v>0</v>
      </c>
      <c r="F8" s="2">
        <f t="shared" si="1"/>
        <v>0</v>
      </c>
      <c r="G8" s="1">
        <f t="shared" si="2"/>
        <v>0</v>
      </c>
      <c r="H8" s="2">
        <f t="shared" si="3"/>
        <v>0</v>
      </c>
      <c r="I8" s="1">
        <f t="shared" si="4"/>
        <v>0</v>
      </c>
      <c r="J8" s="2">
        <f t="shared" si="5"/>
        <v>0</v>
      </c>
      <c r="K8" s="1">
        <f t="shared" si="6"/>
        <v>0</v>
      </c>
      <c r="L8" s="2">
        <f t="shared" si="7"/>
        <v>0</v>
      </c>
      <c r="M8" s="1">
        <f t="shared" si="8"/>
        <v>0</v>
      </c>
      <c r="N8" s="2">
        <f t="shared" si="9"/>
        <v>0</v>
      </c>
      <c r="O8" s="11">
        <f>Genel!I6</f>
        <v>0</v>
      </c>
      <c r="P8" s="9"/>
      <c r="Q8" s="5"/>
    </row>
    <row r="9" spans="2:17" x14ac:dyDescent="0.25">
      <c r="B9" s="24">
        <v>6</v>
      </c>
      <c r="C9" s="25">
        <f>Genel!A7</f>
        <v>240</v>
      </c>
      <c r="D9" s="25" t="str">
        <f>Genel!B7</f>
        <v>GİZEM GÖZÜKARA</v>
      </c>
      <c r="E9" s="1">
        <f t="shared" si="0"/>
        <v>0</v>
      </c>
      <c r="F9" s="2">
        <f t="shared" si="1"/>
        <v>0</v>
      </c>
      <c r="G9" s="1">
        <f t="shared" si="2"/>
        <v>0</v>
      </c>
      <c r="H9" s="2">
        <f t="shared" si="3"/>
        <v>0</v>
      </c>
      <c r="I9" s="1">
        <f t="shared" si="4"/>
        <v>0</v>
      </c>
      <c r="J9" s="2">
        <f t="shared" si="5"/>
        <v>0</v>
      </c>
      <c r="K9" s="1">
        <f t="shared" si="6"/>
        <v>0</v>
      </c>
      <c r="L9" s="2">
        <f t="shared" si="7"/>
        <v>0</v>
      </c>
      <c r="M9" s="1">
        <f t="shared" si="8"/>
        <v>0</v>
      </c>
      <c r="N9" s="2">
        <f t="shared" si="9"/>
        <v>0</v>
      </c>
      <c r="O9" s="11">
        <f>Genel!I7</f>
        <v>0</v>
      </c>
      <c r="P9" s="9"/>
      <c r="Q9" s="5"/>
    </row>
    <row r="10" spans="2:17" x14ac:dyDescent="0.25">
      <c r="B10" s="24">
        <v>7</v>
      </c>
      <c r="C10" s="25">
        <f>Genel!A8</f>
        <v>246</v>
      </c>
      <c r="D10" s="25" t="str">
        <f>Genel!B8</f>
        <v>EFE MEVLÜT DEMİR</v>
      </c>
      <c r="E10" s="1">
        <f t="shared" si="0"/>
        <v>0</v>
      </c>
      <c r="F10" s="2">
        <f t="shared" si="1"/>
        <v>0</v>
      </c>
      <c r="G10" s="1">
        <f t="shared" si="2"/>
        <v>0</v>
      </c>
      <c r="H10" s="2">
        <f t="shared" si="3"/>
        <v>0</v>
      </c>
      <c r="I10" s="1">
        <f t="shared" si="4"/>
        <v>0</v>
      </c>
      <c r="J10" s="2">
        <f t="shared" si="5"/>
        <v>0</v>
      </c>
      <c r="K10" s="1">
        <f t="shared" si="6"/>
        <v>0</v>
      </c>
      <c r="L10" s="2">
        <f t="shared" si="7"/>
        <v>0</v>
      </c>
      <c r="M10" s="1">
        <f t="shared" si="8"/>
        <v>0</v>
      </c>
      <c r="N10" s="2">
        <f t="shared" si="9"/>
        <v>0</v>
      </c>
      <c r="O10" s="11">
        <f>Genel!I8</f>
        <v>0</v>
      </c>
      <c r="P10" s="9"/>
      <c r="Q10" s="5"/>
    </row>
    <row r="11" spans="2:17" x14ac:dyDescent="0.25">
      <c r="B11" s="24">
        <v>8</v>
      </c>
      <c r="C11" s="25">
        <f>Genel!A9</f>
        <v>250</v>
      </c>
      <c r="D11" s="25" t="str">
        <f>Genel!B9</f>
        <v>İKBAL KAPTAN</v>
      </c>
      <c r="E11" s="1">
        <f t="shared" si="0"/>
        <v>0</v>
      </c>
      <c r="F11" s="2">
        <f t="shared" si="1"/>
        <v>0</v>
      </c>
      <c r="G11" s="1">
        <f t="shared" si="2"/>
        <v>0</v>
      </c>
      <c r="H11" s="2">
        <f t="shared" si="3"/>
        <v>0</v>
      </c>
      <c r="I11" s="1">
        <f t="shared" si="4"/>
        <v>0</v>
      </c>
      <c r="J11" s="2">
        <f t="shared" si="5"/>
        <v>0</v>
      </c>
      <c r="K11" s="1">
        <f t="shared" si="6"/>
        <v>0</v>
      </c>
      <c r="L11" s="2">
        <f t="shared" si="7"/>
        <v>0</v>
      </c>
      <c r="M11" s="1">
        <f t="shared" si="8"/>
        <v>0</v>
      </c>
      <c r="N11" s="2">
        <f t="shared" si="9"/>
        <v>0</v>
      </c>
      <c r="O11" s="11">
        <f>Genel!I9</f>
        <v>0</v>
      </c>
      <c r="P11" s="9"/>
      <c r="Q11" s="5"/>
    </row>
    <row r="12" spans="2:17" x14ac:dyDescent="0.25">
      <c r="B12" s="24">
        <v>9</v>
      </c>
      <c r="C12" s="25">
        <f>Genel!A10</f>
        <v>662</v>
      </c>
      <c r="D12" s="25" t="str">
        <f>Genel!B10</f>
        <v>MERYEM ALBAKLİ</v>
      </c>
      <c r="E12" s="1">
        <f t="shared" si="0"/>
        <v>0</v>
      </c>
      <c r="F12" s="2">
        <f t="shared" si="1"/>
        <v>0</v>
      </c>
      <c r="G12" s="1">
        <f t="shared" si="2"/>
        <v>0</v>
      </c>
      <c r="H12" s="2">
        <f t="shared" si="3"/>
        <v>0</v>
      </c>
      <c r="I12" s="1">
        <f t="shared" si="4"/>
        <v>0</v>
      </c>
      <c r="J12" s="2">
        <f t="shared" si="5"/>
        <v>0</v>
      </c>
      <c r="K12" s="1">
        <f t="shared" si="6"/>
        <v>0</v>
      </c>
      <c r="L12" s="2">
        <f t="shared" si="7"/>
        <v>0</v>
      </c>
      <c r="M12" s="1">
        <f t="shared" si="8"/>
        <v>0</v>
      </c>
      <c r="N12" s="2">
        <f t="shared" si="9"/>
        <v>0</v>
      </c>
      <c r="O12" s="11">
        <f>Genel!I10</f>
        <v>0</v>
      </c>
      <c r="P12" s="9"/>
      <c r="Q12" s="5"/>
    </row>
    <row r="13" spans="2:17" x14ac:dyDescent="0.25">
      <c r="B13" s="24">
        <v>10</v>
      </c>
      <c r="C13" s="25">
        <f>Genel!A11</f>
        <v>1290</v>
      </c>
      <c r="D13" s="25" t="str">
        <f>Genel!B11</f>
        <v>HAVVA NUR TABUR</v>
      </c>
      <c r="E13" s="1">
        <f t="shared" si="0"/>
        <v>0</v>
      </c>
      <c r="F13" s="2">
        <f t="shared" si="1"/>
        <v>0</v>
      </c>
      <c r="G13" s="1">
        <f t="shared" si="2"/>
        <v>0</v>
      </c>
      <c r="H13" s="2">
        <f t="shared" si="3"/>
        <v>0</v>
      </c>
      <c r="I13" s="1">
        <f t="shared" si="4"/>
        <v>0</v>
      </c>
      <c r="J13" s="2">
        <f t="shared" si="5"/>
        <v>0</v>
      </c>
      <c r="K13" s="1">
        <f t="shared" si="6"/>
        <v>0</v>
      </c>
      <c r="L13" s="2">
        <f t="shared" si="7"/>
        <v>0</v>
      </c>
      <c r="M13" s="1">
        <f t="shared" si="8"/>
        <v>0</v>
      </c>
      <c r="N13" s="2">
        <f t="shared" si="9"/>
        <v>0</v>
      </c>
      <c r="O13" s="11">
        <f>Genel!I11</f>
        <v>0</v>
      </c>
      <c r="P13" s="9"/>
      <c r="Q13" s="5"/>
    </row>
    <row r="14" spans="2:17" x14ac:dyDescent="0.25">
      <c r="B14" s="24">
        <v>11</v>
      </c>
      <c r="C14" s="25">
        <f>Genel!A12</f>
        <v>1374</v>
      </c>
      <c r="D14" s="25" t="str">
        <f>Genel!B12</f>
        <v>MUHAMMED HAMİDY KENNO</v>
      </c>
      <c r="E14" s="1">
        <f t="shared" si="0"/>
        <v>0</v>
      </c>
      <c r="F14" s="2">
        <f t="shared" si="1"/>
        <v>0</v>
      </c>
      <c r="G14" s="1">
        <f t="shared" si="2"/>
        <v>0</v>
      </c>
      <c r="H14" s="2">
        <f t="shared" si="3"/>
        <v>0</v>
      </c>
      <c r="I14" s="1">
        <f t="shared" si="4"/>
        <v>0</v>
      </c>
      <c r="J14" s="2">
        <f t="shared" si="5"/>
        <v>0</v>
      </c>
      <c r="K14" s="1">
        <f t="shared" si="6"/>
        <v>0</v>
      </c>
      <c r="L14" s="2">
        <f t="shared" si="7"/>
        <v>0</v>
      </c>
      <c r="M14" s="1">
        <f t="shared" si="8"/>
        <v>0</v>
      </c>
      <c r="N14" s="2">
        <f t="shared" si="9"/>
        <v>0</v>
      </c>
      <c r="O14" s="11">
        <f>Genel!I12</f>
        <v>0</v>
      </c>
      <c r="P14" s="9"/>
      <c r="Q14" s="5"/>
    </row>
    <row r="15" spans="2:17" x14ac:dyDescent="0.25">
      <c r="B15" s="24">
        <v>12</v>
      </c>
      <c r="C15" s="25">
        <f>Genel!A13</f>
        <v>1787</v>
      </c>
      <c r="D15" s="25" t="str">
        <f>Genel!B13</f>
        <v>ABDULLAH AKİL</v>
      </c>
      <c r="E15" s="1">
        <f t="shared" si="0"/>
        <v>0</v>
      </c>
      <c r="F15" s="2">
        <f t="shared" si="1"/>
        <v>0</v>
      </c>
      <c r="G15" s="1">
        <f t="shared" si="2"/>
        <v>0</v>
      </c>
      <c r="H15" s="2">
        <f t="shared" si="3"/>
        <v>0</v>
      </c>
      <c r="I15" s="1">
        <f t="shared" si="4"/>
        <v>0</v>
      </c>
      <c r="J15" s="2">
        <f t="shared" si="5"/>
        <v>0</v>
      </c>
      <c r="K15" s="1">
        <f t="shared" si="6"/>
        <v>0</v>
      </c>
      <c r="L15" s="2">
        <f t="shared" si="7"/>
        <v>0</v>
      </c>
      <c r="M15" s="1">
        <f t="shared" si="8"/>
        <v>0</v>
      </c>
      <c r="N15" s="2">
        <f t="shared" si="9"/>
        <v>0</v>
      </c>
      <c r="O15" s="11">
        <f>Genel!I13</f>
        <v>0</v>
      </c>
      <c r="P15" s="9"/>
      <c r="Q15" s="5"/>
    </row>
    <row r="16" spans="2:17" x14ac:dyDescent="0.25">
      <c r="B16" s="24">
        <v>13</v>
      </c>
      <c r="C16" s="25">
        <f>Genel!A14</f>
        <v>1835</v>
      </c>
      <c r="D16" s="25" t="str">
        <f>Genel!B14</f>
        <v>MURAT CAN ÇALIK</v>
      </c>
      <c r="E16" s="1">
        <f t="shared" si="0"/>
        <v>0</v>
      </c>
      <c r="F16" s="2">
        <f t="shared" si="1"/>
        <v>0</v>
      </c>
      <c r="G16" s="1">
        <f t="shared" si="2"/>
        <v>0</v>
      </c>
      <c r="H16" s="2">
        <f t="shared" si="3"/>
        <v>0</v>
      </c>
      <c r="I16" s="1">
        <f t="shared" si="4"/>
        <v>0</v>
      </c>
      <c r="J16" s="2">
        <f t="shared" si="5"/>
        <v>0</v>
      </c>
      <c r="K16" s="1">
        <f t="shared" si="6"/>
        <v>0</v>
      </c>
      <c r="L16" s="2">
        <f t="shared" si="7"/>
        <v>0</v>
      </c>
      <c r="M16" s="1">
        <f t="shared" si="8"/>
        <v>0</v>
      </c>
      <c r="N16" s="2">
        <f t="shared" si="9"/>
        <v>0</v>
      </c>
      <c r="O16" s="11">
        <f>Genel!I14</f>
        <v>0</v>
      </c>
      <c r="P16" s="9"/>
      <c r="Q16" s="5"/>
    </row>
    <row r="17" spans="2:17" x14ac:dyDescent="0.25">
      <c r="B17" s="24">
        <v>14</v>
      </c>
      <c r="C17" s="25">
        <f>Genel!A15</f>
        <v>1918</v>
      </c>
      <c r="D17" s="25" t="str">
        <f>Genel!B15</f>
        <v>ZEYNEP KILIÇ</v>
      </c>
      <c r="E17" s="1">
        <f t="shared" si="0"/>
        <v>0</v>
      </c>
      <c r="F17" s="2">
        <f t="shared" si="1"/>
        <v>0</v>
      </c>
      <c r="G17" s="1">
        <f t="shared" si="2"/>
        <v>0</v>
      </c>
      <c r="H17" s="2">
        <f t="shared" si="3"/>
        <v>0</v>
      </c>
      <c r="I17" s="1">
        <f t="shared" si="4"/>
        <v>0</v>
      </c>
      <c r="J17" s="2">
        <f t="shared" si="5"/>
        <v>0</v>
      </c>
      <c r="K17" s="1">
        <f t="shared" si="6"/>
        <v>0</v>
      </c>
      <c r="L17" s="2">
        <f t="shared" si="7"/>
        <v>0</v>
      </c>
      <c r="M17" s="1">
        <f t="shared" si="8"/>
        <v>0</v>
      </c>
      <c r="N17" s="2">
        <f t="shared" si="9"/>
        <v>0</v>
      </c>
      <c r="O17" s="11">
        <f>Genel!I15</f>
        <v>0</v>
      </c>
      <c r="P17" s="9"/>
      <c r="Q17" s="5"/>
    </row>
    <row r="18" spans="2:17" x14ac:dyDescent="0.25">
      <c r="B18" s="24">
        <v>15</v>
      </c>
      <c r="C18" s="25">
        <f>Genel!A16</f>
        <v>2020</v>
      </c>
      <c r="D18" s="25" t="str">
        <f>Genel!B16</f>
        <v>GAMZE YILDIZHAN</v>
      </c>
      <c r="E18" s="1">
        <f t="shared" si="0"/>
        <v>0</v>
      </c>
      <c r="F18" s="2">
        <f t="shared" si="1"/>
        <v>0</v>
      </c>
      <c r="G18" s="1">
        <f t="shared" si="2"/>
        <v>0</v>
      </c>
      <c r="H18" s="2">
        <f t="shared" si="3"/>
        <v>0</v>
      </c>
      <c r="I18" s="1">
        <f t="shared" si="4"/>
        <v>0</v>
      </c>
      <c r="J18" s="2">
        <f t="shared" si="5"/>
        <v>0</v>
      </c>
      <c r="K18" s="1">
        <f t="shared" si="6"/>
        <v>0</v>
      </c>
      <c r="L18" s="2">
        <f t="shared" si="7"/>
        <v>0</v>
      </c>
      <c r="M18" s="1">
        <f t="shared" si="8"/>
        <v>0</v>
      </c>
      <c r="N18" s="2">
        <f t="shared" si="9"/>
        <v>0</v>
      </c>
      <c r="O18" s="11">
        <f>Genel!I16</f>
        <v>0</v>
      </c>
      <c r="P18" s="9"/>
      <c r="Q18" s="5"/>
    </row>
    <row r="19" spans="2:17" x14ac:dyDescent="0.25">
      <c r="B19" s="24">
        <v>16</v>
      </c>
      <c r="C19" s="25">
        <f>Genel!A17</f>
        <v>2022</v>
      </c>
      <c r="D19" s="25" t="str">
        <f>Genel!B17</f>
        <v>ZEYNEP ŞİMŞEK</v>
      </c>
      <c r="E19" s="1">
        <f t="shared" si="0"/>
        <v>0</v>
      </c>
      <c r="F19" s="2">
        <f t="shared" si="1"/>
        <v>0</v>
      </c>
      <c r="G19" s="1">
        <f t="shared" si="2"/>
        <v>0</v>
      </c>
      <c r="H19" s="2">
        <f t="shared" si="3"/>
        <v>0</v>
      </c>
      <c r="I19" s="1">
        <f t="shared" si="4"/>
        <v>0</v>
      </c>
      <c r="J19" s="2">
        <f t="shared" si="5"/>
        <v>0</v>
      </c>
      <c r="K19" s="1">
        <f t="shared" si="6"/>
        <v>0</v>
      </c>
      <c r="L19" s="2">
        <f t="shared" si="7"/>
        <v>0</v>
      </c>
      <c r="M19" s="1">
        <f t="shared" si="8"/>
        <v>0</v>
      </c>
      <c r="N19" s="2">
        <f t="shared" si="9"/>
        <v>0</v>
      </c>
      <c r="O19" s="11">
        <f>Genel!I17</f>
        <v>0</v>
      </c>
      <c r="P19" s="9"/>
      <c r="Q19" s="5"/>
    </row>
    <row r="20" spans="2:17" x14ac:dyDescent="0.25">
      <c r="B20" s="24">
        <v>17</v>
      </c>
      <c r="C20" s="25">
        <f>Genel!A18</f>
        <v>2341</v>
      </c>
      <c r="D20" s="25" t="str">
        <f>Genel!B18</f>
        <v>EDANUR ERİŞMİŞ</v>
      </c>
      <c r="E20" s="1">
        <f t="shared" si="0"/>
        <v>0</v>
      </c>
      <c r="F20" s="2">
        <f t="shared" si="1"/>
        <v>0</v>
      </c>
      <c r="G20" s="1">
        <f t="shared" si="2"/>
        <v>0</v>
      </c>
      <c r="H20" s="2">
        <f t="shared" si="3"/>
        <v>0</v>
      </c>
      <c r="I20" s="1">
        <f t="shared" si="4"/>
        <v>0</v>
      </c>
      <c r="J20" s="2">
        <f t="shared" si="5"/>
        <v>0</v>
      </c>
      <c r="K20" s="1">
        <f t="shared" si="6"/>
        <v>0</v>
      </c>
      <c r="L20" s="2">
        <f t="shared" si="7"/>
        <v>0</v>
      </c>
      <c r="M20" s="1">
        <f t="shared" si="8"/>
        <v>0</v>
      </c>
      <c r="N20" s="2">
        <f t="shared" si="9"/>
        <v>0</v>
      </c>
      <c r="O20" s="11">
        <f>Genel!I18</f>
        <v>0</v>
      </c>
      <c r="P20" s="9"/>
      <c r="Q20" s="5"/>
    </row>
    <row r="21" spans="2:17" x14ac:dyDescent="0.25">
      <c r="B21" s="24">
        <v>18</v>
      </c>
      <c r="C21" s="25">
        <f>Genel!A19</f>
        <v>2343</v>
      </c>
      <c r="D21" s="25" t="str">
        <f>Genel!B19</f>
        <v>GÜLÜZAR GÜNDÜZ</v>
      </c>
      <c r="E21" s="1">
        <f t="shared" si="0"/>
        <v>0</v>
      </c>
      <c r="F21" s="2">
        <f t="shared" si="1"/>
        <v>0</v>
      </c>
      <c r="G21" s="1">
        <f t="shared" si="2"/>
        <v>0</v>
      </c>
      <c r="H21" s="2">
        <f t="shared" si="3"/>
        <v>0</v>
      </c>
      <c r="I21" s="1">
        <f t="shared" si="4"/>
        <v>0</v>
      </c>
      <c r="J21" s="2">
        <f t="shared" si="5"/>
        <v>0</v>
      </c>
      <c r="K21" s="1">
        <f t="shared" si="6"/>
        <v>0</v>
      </c>
      <c r="L21" s="2">
        <f t="shared" si="7"/>
        <v>0</v>
      </c>
      <c r="M21" s="1">
        <f t="shared" si="8"/>
        <v>0</v>
      </c>
      <c r="N21" s="2">
        <f t="shared" si="9"/>
        <v>0</v>
      </c>
      <c r="O21" s="11">
        <f>Genel!I19</f>
        <v>0</v>
      </c>
      <c r="P21" s="9"/>
      <c r="Q21" s="5"/>
    </row>
    <row r="22" spans="2:17" x14ac:dyDescent="0.25">
      <c r="B22" s="24">
        <v>19</v>
      </c>
      <c r="C22" s="25">
        <f>Genel!A20</f>
        <v>2346</v>
      </c>
      <c r="D22" s="25" t="str">
        <f>Genel!B20</f>
        <v>FATMA NUR DERDE</v>
      </c>
      <c r="E22" s="1">
        <f t="shared" si="0"/>
        <v>0</v>
      </c>
      <c r="F22" s="2">
        <f t="shared" si="1"/>
        <v>0</v>
      </c>
      <c r="G22" s="1">
        <f>($O22-MOD($O22,10))/10+IF(MOD($O22,10)&gt;2,1,0)</f>
        <v>0</v>
      </c>
      <c r="H22" s="2">
        <f t="shared" si="3"/>
        <v>0</v>
      </c>
      <c r="I22" s="1">
        <f t="shared" si="4"/>
        <v>0</v>
      </c>
      <c r="J22" s="2">
        <f t="shared" si="5"/>
        <v>0</v>
      </c>
      <c r="K22" s="1">
        <f t="shared" si="6"/>
        <v>0</v>
      </c>
      <c r="L22" s="2">
        <f t="shared" si="7"/>
        <v>0</v>
      </c>
      <c r="M22" s="1">
        <f t="shared" si="8"/>
        <v>0</v>
      </c>
      <c r="N22" s="2">
        <f t="shared" si="9"/>
        <v>0</v>
      </c>
      <c r="O22" s="11">
        <f>Genel!I20</f>
        <v>0</v>
      </c>
      <c r="P22" s="9"/>
      <c r="Q22" s="5"/>
    </row>
    <row r="23" spans="2:17" x14ac:dyDescent="0.25">
      <c r="B23" s="24">
        <v>20</v>
      </c>
      <c r="C23" s="25">
        <f>Genel!A21</f>
        <v>2348</v>
      </c>
      <c r="D23" s="25" t="str">
        <f>Genel!B21</f>
        <v>LEYLA AHMET</v>
      </c>
      <c r="E23" s="1">
        <f t="shared" si="0"/>
        <v>0</v>
      </c>
      <c r="F23" s="2">
        <f t="shared" si="1"/>
        <v>0</v>
      </c>
      <c r="G23" s="1">
        <f t="shared" si="2"/>
        <v>0</v>
      </c>
      <c r="H23" s="2">
        <f t="shared" si="3"/>
        <v>0</v>
      </c>
      <c r="I23" s="1">
        <f t="shared" si="4"/>
        <v>0</v>
      </c>
      <c r="J23" s="2">
        <f t="shared" si="5"/>
        <v>0</v>
      </c>
      <c r="K23" s="1">
        <f t="shared" si="6"/>
        <v>0</v>
      </c>
      <c r="L23" s="2">
        <f t="shared" si="7"/>
        <v>0</v>
      </c>
      <c r="M23" s="1">
        <f t="shared" si="8"/>
        <v>0</v>
      </c>
      <c r="N23" s="2">
        <f t="shared" si="9"/>
        <v>0</v>
      </c>
      <c r="O23" s="11">
        <f>Genel!I21</f>
        <v>0</v>
      </c>
      <c r="P23" s="9"/>
      <c r="Q23" s="5"/>
    </row>
    <row r="24" spans="2:17" x14ac:dyDescent="0.25">
      <c r="B24" s="24">
        <v>21</v>
      </c>
      <c r="C24" s="25">
        <f>Genel!A22</f>
        <v>2349</v>
      </c>
      <c r="D24" s="25" t="str">
        <f>Genel!B22</f>
        <v>MELİKE DÖNMEZ</v>
      </c>
      <c r="E24" s="1">
        <f>($O24-MOD($O24,10))/10+IF(MOD($O24,10)&gt;0,1,0)</f>
        <v>0</v>
      </c>
      <c r="F24" s="2">
        <f>($O24-MOD($O24,10))/10+IF(MOD($O24,10)&gt;1,1,0)</f>
        <v>0</v>
      </c>
      <c r="G24" s="1">
        <f>($O24-MOD($O24,10))/10+IF(MOD($O24,10)&gt;2,1,0)</f>
        <v>0</v>
      </c>
      <c r="H24" s="2">
        <f>($O24-MOD($O24,10))/10+IF(MOD($O24,10)&gt;3,1,0)</f>
        <v>0</v>
      </c>
      <c r="I24" s="1">
        <f>($O24-MOD($O24,10))/10+IF(MOD($O24,10)&gt;4,1,0)</f>
        <v>0</v>
      </c>
      <c r="J24" s="2">
        <f>($O24-MOD($O24,10))/10+IF(MOD($O24,10)&gt;5,1,0)</f>
        <v>0</v>
      </c>
      <c r="K24" s="1">
        <f>($O24-MOD($O24,10))/10+IF(MOD($O24,10)&gt;6,1,0)</f>
        <v>0</v>
      </c>
      <c r="L24" s="2">
        <f>($O24-MOD($O24,10))/10+IF(MOD($O24,10)&gt;7,1,0)</f>
        <v>0</v>
      </c>
      <c r="M24" s="1">
        <f>($O24-MOD($O24,10))/10+IF(MOD($O24,10)&gt;8,1,0)</f>
        <v>0</v>
      </c>
      <c r="N24" s="2">
        <f>($O24-MOD($O24,10))/10+IF(MOD($O24,10)&gt;9,1,0)</f>
        <v>0</v>
      </c>
      <c r="O24" s="11">
        <f>Genel!I22</f>
        <v>0</v>
      </c>
      <c r="P24" s="9"/>
    </row>
    <row r="25" spans="2:17" x14ac:dyDescent="0.25">
      <c r="B25" s="24">
        <v>22</v>
      </c>
      <c r="C25" s="25">
        <f>Genel!A23</f>
        <v>2351</v>
      </c>
      <c r="D25" s="25" t="str">
        <f>Genel!B23</f>
        <v>SAFİYE NUR TOKDEMİR</v>
      </c>
      <c r="E25" s="1">
        <f t="shared" ref="E25:E48" si="10">($O25-MOD($O25,10))/10+IF(MOD($O25,10)&gt;0,1,0)</f>
        <v>0</v>
      </c>
      <c r="F25" s="2">
        <f>($O25-MOD($O25,10))/10+IF(MOD($O25,10)&gt;1,1,0)</f>
        <v>0</v>
      </c>
      <c r="G25" s="1">
        <f>($O25-MOD($O25,10))/10+IF(MOD($O25,10)&gt;2,1,0)</f>
        <v>0</v>
      </c>
      <c r="H25" s="2">
        <f>($O25-MOD($O25,10))/10+IF(MOD($O25,10)&gt;3,1,0)</f>
        <v>0</v>
      </c>
      <c r="I25" s="1">
        <f>($O25-MOD($O25,10))/10+IF(MOD($O25,10)&gt;4,1,0)</f>
        <v>0</v>
      </c>
      <c r="J25" s="2">
        <f>($O25-MOD($O25,10))/10+IF(MOD($O25,10)&gt;5,1,0)</f>
        <v>0</v>
      </c>
      <c r="K25" s="1">
        <f>($O25-MOD($O25,10))/10+IF(MOD($O25,10)&gt;6,1,0)</f>
        <v>0</v>
      </c>
      <c r="L25" s="2">
        <f>($O25-MOD($O25,10))/10+IF(MOD($O25,10)&gt;7,1,0)</f>
        <v>0</v>
      </c>
      <c r="M25" s="1">
        <f>($O25-MOD($O25,10))/10+IF(MOD($O25,10)&gt;8,1,0)</f>
        <v>0</v>
      </c>
      <c r="N25" s="2">
        <f>($O25-MOD($O25,10))/10+IF(MOD($O25,10)&gt;9,1,0)</f>
        <v>0</v>
      </c>
      <c r="O25" s="11">
        <f>Genel!I23</f>
        <v>0</v>
      </c>
      <c r="P25" s="9"/>
    </row>
    <row r="26" spans="2:17" x14ac:dyDescent="0.25">
      <c r="B26" s="24">
        <v>23</v>
      </c>
      <c r="C26" s="25">
        <f>Genel!A24</f>
        <v>2353</v>
      </c>
      <c r="D26" s="25" t="str">
        <f>Genel!B24</f>
        <v>İBRAHİM HALİL AZKANMAZ</v>
      </c>
      <c r="E26" s="1">
        <f t="shared" si="10"/>
        <v>0</v>
      </c>
      <c r="F26" s="2">
        <f t="shared" ref="F26:F48" si="11">($O26-MOD($O26,10))/10+IF(MOD($O26,10)&gt;1,1,0)</f>
        <v>0</v>
      </c>
      <c r="G26" s="1">
        <f t="shared" ref="G26:G48" si="12">($O26-MOD($O26,10))/10+IF(MOD($O26,10)&gt;2,1,0)</f>
        <v>0</v>
      </c>
      <c r="H26" s="2">
        <f t="shared" ref="H26:H48" si="13">($O26-MOD($O26,10))/10+IF(MOD($O26,10)&gt;3,1,0)</f>
        <v>0</v>
      </c>
      <c r="I26" s="1">
        <f t="shared" ref="I26:I48" si="14">($O26-MOD($O26,10))/10+IF(MOD($O26,10)&gt;4,1,0)</f>
        <v>0</v>
      </c>
      <c r="J26" s="2">
        <f t="shared" ref="J26:J48" si="15">($O26-MOD($O26,10))/10+IF(MOD($O26,10)&gt;5,1,0)</f>
        <v>0</v>
      </c>
      <c r="K26" s="1">
        <f t="shared" ref="K26:K48" si="16">($O26-MOD($O26,10))/10+IF(MOD($O26,10)&gt;6,1,0)</f>
        <v>0</v>
      </c>
      <c r="L26" s="2">
        <f t="shared" ref="L26:L48" si="17">($O26-MOD($O26,10))/10+IF(MOD($O26,10)&gt;7,1,0)</f>
        <v>0</v>
      </c>
      <c r="M26" s="1">
        <f t="shared" ref="M26:M48" si="18">($O26-MOD($O26,10))/10+IF(MOD($O26,10)&gt;8,1,0)</f>
        <v>0</v>
      </c>
      <c r="N26" s="2">
        <f t="shared" ref="N26:N48" si="19">($O26-MOD($O26,10))/10+IF(MOD($O26,10)&gt;9,1,0)</f>
        <v>0</v>
      </c>
      <c r="O26" s="11">
        <f>Genel!I24</f>
        <v>0</v>
      </c>
      <c r="P26" s="9"/>
    </row>
    <row r="27" spans="2:17" x14ac:dyDescent="0.25">
      <c r="B27" s="24">
        <v>24</v>
      </c>
      <c r="C27" s="25">
        <f>Genel!A25</f>
        <v>2354</v>
      </c>
      <c r="D27" s="25" t="str">
        <f>Genel!B25</f>
        <v>İSMAİL YILMAZ</v>
      </c>
      <c r="E27" s="1">
        <f t="shared" si="10"/>
        <v>0</v>
      </c>
      <c r="F27" s="2">
        <f t="shared" si="11"/>
        <v>0</v>
      </c>
      <c r="G27" s="1">
        <f t="shared" si="12"/>
        <v>0</v>
      </c>
      <c r="H27" s="2">
        <f t="shared" si="13"/>
        <v>0</v>
      </c>
      <c r="I27" s="1">
        <f t="shared" si="14"/>
        <v>0</v>
      </c>
      <c r="J27" s="2">
        <f t="shared" si="15"/>
        <v>0</v>
      </c>
      <c r="K27" s="1">
        <f t="shared" si="16"/>
        <v>0</v>
      </c>
      <c r="L27" s="2">
        <f t="shared" si="17"/>
        <v>0</v>
      </c>
      <c r="M27" s="1">
        <f t="shared" si="18"/>
        <v>0</v>
      </c>
      <c r="N27" s="2">
        <f t="shared" si="19"/>
        <v>0</v>
      </c>
      <c r="O27" s="11">
        <f>Genel!I25</f>
        <v>0</v>
      </c>
      <c r="P27" s="9"/>
    </row>
    <row r="28" spans="2:17" x14ac:dyDescent="0.25">
      <c r="B28" s="24">
        <v>25</v>
      </c>
      <c r="C28" s="25">
        <f>Genel!A26</f>
        <v>2356</v>
      </c>
      <c r="D28" s="25" t="str">
        <f>Genel!B26</f>
        <v>MEHMET ŞAHAN</v>
      </c>
      <c r="E28" s="1">
        <f t="shared" si="10"/>
        <v>0</v>
      </c>
      <c r="F28" s="2">
        <f t="shared" si="11"/>
        <v>0</v>
      </c>
      <c r="G28" s="1">
        <f t="shared" si="12"/>
        <v>0</v>
      </c>
      <c r="H28" s="2">
        <f t="shared" si="13"/>
        <v>0</v>
      </c>
      <c r="I28" s="1">
        <f t="shared" si="14"/>
        <v>0</v>
      </c>
      <c r="J28" s="2">
        <f t="shared" si="15"/>
        <v>0</v>
      </c>
      <c r="K28" s="1">
        <f t="shared" si="16"/>
        <v>0</v>
      </c>
      <c r="L28" s="2">
        <f t="shared" si="17"/>
        <v>0</v>
      </c>
      <c r="M28" s="1">
        <f t="shared" si="18"/>
        <v>0</v>
      </c>
      <c r="N28" s="2">
        <f t="shared" si="19"/>
        <v>0</v>
      </c>
      <c r="O28" s="11">
        <f>Genel!I26</f>
        <v>0</v>
      </c>
      <c r="P28" s="9"/>
    </row>
    <row r="29" spans="2:17" x14ac:dyDescent="0.25">
      <c r="B29" s="24">
        <v>26</v>
      </c>
      <c r="C29" s="25">
        <f>Genel!A27</f>
        <v>2358</v>
      </c>
      <c r="D29" s="25" t="str">
        <f>Genel!B27</f>
        <v>MUHAMMET YILMAZ</v>
      </c>
      <c r="E29" s="1">
        <f t="shared" si="10"/>
        <v>0</v>
      </c>
      <c r="F29" s="2">
        <f t="shared" si="11"/>
        <v>0</v>
      </c>
      <c r="G29" s="1">
        <f t="shared" si="12"/>
        <v>0</v>
      </c>
      <c r="H29" s="2">
        <f t="shared" si="13"/>
        <v>0</v>
      </c>
      <c r="I29" s="1">
        <f t="shared" si="14"/>
        <v>0</v>
      </c>
      <c r="J29" s="2">
        <f t="shared" si="15"/>
        <v>0</v>
      </c>
      <c r="K29" s="1">
        <f t="shared" si="16"/>
        <v>0</v>
      </c>
      <c r="L29" s="2">
        <f t="shared" si="17"/>
        <v>0</v>
      </c>
      <c r="M29" s="1">
        <f t="shared" si="18"/>
        <v>0</v>
      </c>
      <c r="N29" s="2">
        <f t="shared" si="19"/>
        <v>0</v>
      </c>
      <c r="O29" s="11">
        <f>Genel!I27</f>
        <v>0</v>
      </c>
      <c r="P29" s="9"/>
    </row>
    <row r="30" spans="2:17" x14ac:dyDescent="0.25">
      <c r="B30" s="24">
        <v>27</v>
      </c>
      <c r="C30" s="25">
        <f>Genel!A28</f>
        <v>2360</v>
      </c>
      <c r="D30" s="25" t="str">
        <f>Genel!B28</f>
        <v>FEHİME POSTACIOĞLU</v>
      </c>
      <c r="E30" s="1">
        <f t="shared" si="10"/>
        <v>0</v>
      </c>
      <c r="F30" s="2">
        <f t="shared" si="11"/>
        <v>0</v>
      </c>
      <c r="G30" s="1">
        <f t="shared" si="12"/>
        <v>0</v>
      </c>
      <c r="H30" s="2">
        <f t="shared" si="13"/>
        <v>0</v>
      </c>
      <c r="I30" s="1">
        <f t="shared" si="14"/>
        <v>0</v>
      </c>
      <c r="J30" s="2">
        <f t="shared" si="15"/>
        <v>0</v>
      </c>
      <c r="K30" s="1">
        <f t="shared" si="16"/>
        <v>0</v>
      </c>
      <c r="L30" s="2">
        <f t="shared" si="17"/>
        <v>0</v>
      </c>
      <c r="M30" s="1">
        <f t="shared" si="18"/>
        <v>0</v>
      </c>
      <c r="N30" s="2">
        <f t="shared" si="19"/>
        <v>0</v>
      </c>
      <c r="O30" s="11">
        <f>Genel!I28</f>
        <v>0</v>
      </c>
      <c r="P30" s="9"/>
    </row>
    <row r="31" spans="2:17" x14ac:dyDescent="0.25">
      <c r="B31" s="24">
        <v>28</v>
      </c>
      <c r="C31" s="25">
        <f>Genel!A29</f>
        <v>2361</v>
      </c>
      <c r="D31" s="25" t="str">
        <f>Genel!B29</f>
        <v>HİLAL TÜRKOĞLU</v>
      </c>
      <c r="E31" s="1">
        <f t="shared" si="10"/>
        <v>0</v>
      </c>
      <c r="F31" s="2">
        <f t="shared" si="11"/>
        <v>0</v>
      </c>
      <c r="G31" s="1">
        <f t="shared" si="12"/>
        <v>0</v>
      </c>
      <c r="H31" s="2">
        <f t="shared" si="13"/>
        <v>0</v>
      </c>
      <c r="I31" s="1">
        <f t="shared" si="14"/>
        <v>0</v>
      </c>
      <c r="J31" s="2">
        <f t="shared" si="15"/>
        <v>0</v>
      </c>
      <c r="K31" s="1">
        <f t="shared" si="16"/>
        <v>0</v>
      </c>
      <c r="L31" s="2">
        <f t="shared" si="17"/>
        <v>0</v>
      </c>
      <c r="M31" s="1">
        <f t="shared" si="18"/>
        <v>0</v>
      </c>
      <c r="N31" s="2">
        <f t="shared" si="19"/>
        <v>0</v>
      </c>
      <c r="O31" s="11">
        <f>Genel!I29</f>
        <v>0</v>
      </c>
      <c r="P31" s="9"/>
    </row>
    <row r="32" spans="2:17" x14ac:dyDescent="0.25">
      <c r="B32" s="24">
        <v>29</v>
      </c>
      <c r="C32" s="25">
        <f>Genel!A30</f>
        <v>2362</v>
      </c>
      <c r="D32" s="25" t="str">
        <f>Genel!B30</f>
        <v>İLKNUR KABAKIZ</v>
      </c>
      <c r="E32" s="1">
        <f t="shared" si="10"/>
        <v>0</v>
      </c>
      <c r="F32" s="2">
        <f t="shared" si="11"/>
        <v>0</v>
      </c>
      <c r="G32" s="1">
        <f t="shared" si="12"/>
        <v>0</v>
      </c>
      <c r="H32" s="2">
        <f t="shared" si="13"/>
        <v>0</v>
      </c>
      <c r="I32" s="1">
        <f t="shared" si="14"/>
        <v>0</v>
      </c>
      <c r="J32" s="2">
        <f t="shared" si="15"/>
        <v>0</v>
      </c>
      <c r="K32" s="1">
        <f t="shared" si="16"/>
        <v>0</v>
      </c>
      <c r="L32" s="2">
        <f t="shared" si="17"/>
        <v>0</v>
      </c>
      <c r="M32" s="1">
        <f t="shared" si="18"/>
        <v>0</v>
      </c>
      <c r="N32" s="2">
        <f t="shared" si="19"/>
        <v>0</v>
      </c>
      <c r="O32" s="11">
        <f>Genel!I30</f>
        <v>0</v>
      </c>
      <c r="P32" s="9"/>
    </row>
    <row r="33" spans="1:16" x14ac:dyDescent="0.25">
      <c r="B33" s="24">
        <v>30</v>
      </c>
      <c r="C33" s="25">
        <f>Genel!A31</f>
        <v>2363</v>
      </c>
      <c r="D33" s="25" t="str">
        <f>Genel!B31</f>
        <v>MERVE KAPLAN</v>
      </c>
      <c r="E33" s="1">
        <f t="shared" si="10"/>
        <v>0</v>
      </c>
      <c r="F33" s="2">
        <f t="shared" si="11"/>
        <v>0</v>
      </c>
      <c r="G33" s="1">
        <f t="shared" si="12"/>
        <v>0</v>
      </c>
      <c r="H33" s="2">
        <f t="shared" si="13"/>
        <v>0</v>
      </c>
      <c r="I33" s="1">
        <f t="shared" si="14"/>
        <v>0</v>
      </c>
      <c r="J33" s="2">
        <f t="shared" si="15"/>
        <v>0</v>
      </c>
      <c r="K33" s="1">
        <f t="shared" si="16"/>
        <v>0</v>
      </c>
      <c r="L33" s="2">
        <f t="shared" si="17"/>
        <v>0</v>
      </c>
      <c r="M33" s="1">
        <f t="shared" si="18"/>
        <v>0</v>
      </c>
      <c r="N33" s="2">
        <f t="shared" si="19"/>
        <v>0</v>
      </c>
      <c r="O33" s="11">
        <f>Genel!I31</f>
        <v>0</v>
      </c>
      <c r="P33" s="9"/>
    </row>
    <row r="34" spans="1:16" x14ac:dyDescent="0.25">
      <c r="B34" s="24">
        <v>31</v>
      </c>
      <c r="C34" s="25">
        <f>Genel!A32</f>
        <v>2365</v>
      </c>
      <c r="D34" s="25" t="str">
        <f>Genel!B32</f>
        <v>SEDEF DİKKATLİ</v>
      </c>
      <c r="E34" s="1">
        <f t="shared" si="10"/>
        <v>0</v>
      </c>
      <c r="F34" s="2">
        <f t="shared" si="11"/>
        <v>0</v>
      </c>
      <c r="G34" s="1">
        <f t="shared" si="12"/>
        <v>0</v>
      </c>
      <c r="H34" s="2">
        <f t="shared" si="13"/>
        <v>0</v>
      </c>
      <c r="I34" s="1">
        <f t="shared" si="14"/>
        <v>0</v>
      </c>
      <c r="J34" s="2">
        <f t="shared" si="15"/>
        <v>0</v>
      </c>
      <c r="K34" s="1">
        <f t="shared" si="16"/>
        <v>0</v>
      </c>
      <c r="L34" s="2">
        <f t="shared" si="17"/>
        <v>0</v>
      </c>
      <c r="M34" s="1">
        <f t="shared" si="18"/>
        <v>0</v>
      </c>
      <c r="N34" s="2">
        <f t="shared" si="19"/>
        <v>0</v>
      </c>
      <c r="O34" s="11">
        <f>Genel!I32</f>
        <v>0</v>
      </c>
      <c r="P34" s="9"/>
    </row>
    <row r="35" spans="1:16" x14ac:dyDescent="0.25">
      <c r="B35" s="24">
        <v>32</v>
      </c>
      <c r="C35" s="25">
        <f>Genel!A33</f>
        <v>2366</v>
      </c>
      <c r="D35" s="25" t="str">
        <f>Genel!B33</f>
        <v>SILA KARABULUT</v>
      </c>
      <c r="E35" s="1">
        <f t="shared" si="10"/>
        <v>0</v>
      </c>
      <c r="F35" s="2">
        <f t="shared" si="11"/>
        <v>0</v>
      </c>
      <c r="G35" s="1">
        <f t="shared" si="12"/>
        <v>0</v>
      </c>
      <c r="H35" s="2">
        <f t="shared" si="13"/>
        <v>0</v>
      </c>
      <c r="I35" s="1">
        <f t="shared" si="14"/>
        <v>0</v>
      </c>
      <c r="J35" s="2">
        <f t="shared" si="15"/>
        <v>0</v>
      </c>
      <c r="K35" s="1">
        <f t="shared" si="16"/>
        <v>0</v>
      </c>
      <c r="L35" s="2">
        <f t="shared" si="17"/>
        <v>0</v>
      </c>
      <c r="M35" s="1">
        <f t="shared" si="18"/>
        <v>0</v>
      </c>
      <c r="N35" s="2">
        <f t="shared" si="19"/>
        <v>0</v>
      </c>
      <c r="O35" s="11">
        <f>Genel!I33</f>
        <v>0</v>
      </c>
      <c r="P35" s="9"/>
    </row>
    <row r="36" spans="1:16" x14ac:dyDescent="0.25">
      <c r="B36" s="24">
        <v>33</v>
      </c>
      <c r="C36" s="25">
        <f>Genel!A34</f>
        <v>2368</v>
      </c>
      <c r="D36" s="25" t="str">
        <f>Genel!B34</f>
        <v>HASAN POLAT</v>
      </c>
      <c r="E36" s="1">
        <f t="shared" si="10"/>
        <v>0</v>
      </c>
      <c r="F36" s="2">
        <f t="shared" si="11"/>
        <v>0</v>
      </c>
      <c r="G36" s="1">
        <f t="shared" si="12"/>
        <v>0</v>
      </c>
      <c r="H36" s="2">
        <f t="shared" si="13"/>
        <v>0</v>
      </c>
      <c r="I36" s="1">
        <f t="shared" si="14"/>
        <v>0</v>
      </c>
      <c r="J36" s="2">
        <f t="shared" si="15"/>
        <v>0</v>
      </c>
      <c r="K36" s="1">
        <f t="shared" si="16"/>
        <v>0</v>
      </c>
      <c r="L36" s="2">
        <f t="shared" si="17"/>
        <v>0</v>
      </c>
      <c r="M36" s="1">
        <f t="shared" si="18"/>
        <v>0</v>
      </c>
      <c r="N36" s="2">
        <f t="shared" si="19"/>
        <v>0</v>
      </c>
      <c r="O36" s="11">
        <f>Genel!I34</f>
        <v>0</v>
      </c>
      <c r="P36" s="9"/>
    </row>
    <row r="37" spans="1:16" x14ac:dyDescent="0.25">
      <c r="B37" s="24">
        <v>34</v>
      </c>
      <c r="C37" s="25">
        <f>Genel!A35</f>
        <v>2369</v>
      </c>
      <c r="D37" s="25" t="str">
        <f>Genel!B35</f>
        <v>MEHMET ÖZTÜRK</v>
      </c>
      <c r="E37" s="1">
        <f t="shared" si="10"/>
        <v>0</v>
      </c>
      <c r="F37" s="2">
        <f t="shared" si="11"/>
        <v>0</v>
      </c>
      <c r="G37" s="1">
        <f t="shared" si="12"/>
        <v>0</v>
      </c>
      <c r="H37" s="2">
        <f t="shared" si="13"/>
        <v>0</v>
      </c>
      <c r="I37" s="1">
        <f t="shared" si="14"/>
        <v>0</v>
      </c>
      <c r="J37" s="2">
        <f t="shared" si="15"/>
        <v>0</v>
      </c>
      <c r="K37" s="1">
        <f t="shared" si="16"/>
        <v>0</v>
      </c>
      <c r="L37" s="2">
        <f t="shared" si="17"/>
        <v>0</v>
      </c>
      <c r="M37" s="1">
        <f t="shared" si="18"/>
        <v>0</v>
      </c>
      <c r="N37" s="2">
        <f t="shared" si="19"/>
        <v>0</v>
      </c>
      <c r="O37" s="11">
        <f>Genel!I35</f>
        <v>0</v>
      </c>
      <c r="P37" s="9"/>
    </row>
    <row r="38" spans="1:16" x14ac:dyDescent="0.25">
      <c r="B38" s="24">
        <v>35</v>
      </c>
      <c r="C38" s="25">
        <f>Genel!A36</f>
        <v>2370</v>
      </c>
      <c r="D38" s="25" t="str">
        <f>Genel!B36</f>
        <v>MESUT CAN FAKIOĞLU</v>
      </c>
      <c r="E38" s="1">
        <f t="shared" si="10"/>
        <v>0</v>
      </c>
      <c r="F38" s="2">
        <f t="shared" si="11"/>
        <v>0</v>
      </c>
      <c r="G38" s="1">
        <f t="shared" si="12"/>
        <v>0</v>
      </c>
      <c r="H38" s="2">
        <f t="shared" si="13"/>
        <v>0</v>
      </c>
      <c r="I38" s="1">
        <f t="shared" si="14"/>
        <v>0</v>
      </c>
      <c r="J38" s="2">
        <f t="shared" si="15"/>
        <v>0</v>
      </c>
      <c r="K38" s="1">
        <f t="shared" si="16"/>
        <v>0</v>
      </c>
      <c r="L38" s="2">
        <f t="shared" si="17"/>
        <v>0</v>
      </c>
      <c r="M38" s="1">
        <f t="shared" si="18"/>
        <v>0</v>
      </c>
      <c r="N38" s="2">
        <f t="shared" si="19"/>
        <v>0</v>
      </c>
      <c r="O38" s="11">
        <f>Genel!I36</f>
        <v>0</v>
      </c>
      <c r="P38" s="9"/>
    </row>
    <row r="39" spans="1:16" x14ac:dyDescent="0.25">
      <c r="B39" s="24">
        <v>36</v>
      </c>
      <c r="C39" s="25">
        <f>Genel!A37</f>
        <v>2373</v>
      </c>
      <c r="D39" s="25" t="str">
        <f>Genel!B37</f>
        <v>MUSTAFA SAMET ŞİRİNKAYA</v>
      </c>
      <c r="E39" s="1">
        <f t="shared" si="10"/>
        <v>0</v>
      </c>
      <c r="F39" s="2">
        <f t="shared" si="11"/>
        <v>0</v>
      </c>
      <c r="G39" s="1">
        <f t="shared" si="12"/>
        <v>0</v>
      </c>
      <c r="H39" s="2">
        <f t="shared" si="13"/>
        <v>0</v>
      </c>
      <c r="I39" s="1">
        <f t="shared" si="14"/>
        <v>0</v>
      </c>
      <c r="J39" s="2">
        <f t="shared" si="15"/>
        <v>0</v>
      </c>
      <c r="K39" s="1">
        <f t="shared" si="16"/>
        <v>0</v>
      </c>
      <c r="L39" s="2">
        <f t="shared" si="17"/>
        <v>0</v>
      </c>
      <c r="M39" s="1">
        <f t="shared" si="18"/>
        <v>0</v>
      </c>
      <c r="N39" s="2">
        <f t="shared" si="19"/>
        <v>0</v>
      </c>
      <c r="O39" s="11">
        <f>Genel!I37</f>
        <v>0</v>
      </c>
      <c r="P39" s="9"/>
    </row>
    <row r="40" spans="1:16" x14ac:dyDescent="0.25">
      <c r="B40" s="24">
        <v>37</v>
      </c>
      <c r="C40" s="25">
        <f>Genel!A38</f>
        <v>2375</v>
      </c>
      <c r="D40" s="25" t="str">
        <f>Genel!B38</f>
        <v>ÖKKEŞ BATUHAN GEREZ</v>
      </c>
      <c r="E40" s="1">
        <f t="shared" si="10"/>
        <v>0</v>
      </c>
      <c r="F40" s="2">
        <f t="shared" si="11"/>
        <v>0</v>
      </c>
      <c r="G40" s="1">
        <f t="shared" si="12"/>
        <v>0</v>
      </c>
      <c r="H40" s="2">
        <f t="shared" si="13"/>
        <v>0</v>
      </c>
      <c r="I40" s="1">
        <f t="shared" si="14"/>
        <v>0</v>
      </c>
      <c r="J40" s="2">
        <f t="shared" si="15"/>
        <v>0</v>
      </c>
      <c r="K40" s="1">
        <f t="shared" si="16"/>
        <v>0</v>
      </c>
      <c r="L40" s="2">
        <f t="shared" si="17"/>
        <v>0</v>
      </c>
      <c r="M40" s="1">
        <f t="shared" si="18"/>
        <v>0</v>
      </c>
      <c r="N40" s="2">
        <f t="shared" si="19"/>
        <v>0</v>
      </c>
      <c r="O40" s="11">
        <f>Genel!I38</f>
        <v>0</v>
      </c>
      <c r="P40" s="9"/>
    </row>
    <row r="41" spans="1:16" x14ac:dyDescent="0.25">
      <c r="B41" s="24">
        <v>38</v>
      </c>
      <c r="C41" s="25">
        <f>Genel!A39</f>
        <v>2376</v>
      </c>
      <c r="D41" s="25" t="str">
        <f>Genel!B39</f>
        <v>ÖMER TOPAL</v>
      </c>
      <c r="E41" s="1">
        <f t="shared" si="10"/>
        <v>0</v>
      </c>
      <c r="F41" s="2">
        <f t="shared" si="11"/>
        <v>0</v>
      </c>
      <c r="G41" s="1">
        <f t="shared" si="12"/>
        <v>0</v>
      </c>
      <c r="H41" s="2">
        <f t="shared" si="13"/>
        <v>0</v>
      </c>
      <c r="I41" s="1">
        <f t="shared" si="14"/>
        <v>0</v>
      </c>
      <c r="J41" s="2">
        <f t="shared" si="15"/>
        <v>0</v>
      </c>
      <c r="K41" s="1">
        <f t="shared" si="16"/>
        <v>0</v>
      </c>
      <c r="L41" s="2">
        <f t="shared" si="17"/>
        <v>0</v>
      </c>
      <c r="M41" s="1">
        <f t="shared" si="18"/>
        <v>0</v>
      </c>
      <c r="N41" s="2">
        <f t="shared" si="19"/>
        <v>0</v>
      </c>
      <c r="O41" s="11">
        <f>Genel!I39</f>
        <v>0</v>
      </c>
      <c r="P41" s="9"/>
    </row>
    <row r="42" spans="1:16" x14ac:dyDescent="0.25">
      <c r="B42" s="24">
        <v>39</v>
      </c>
      <c r="C42" s="25">
        <f>Genel!A40</f>
        <v>2426</v>
      </c>
      <c r="D42" s="25" t="str">
        <f>Genel!B40</f>
        <v>İLHAN KALKANDELEN</v>
      </c>
      <c r="E42" s="1">
        <f t="shared" si="10"/>
        <v>0</v>
      </c>
      <c r="F42" s="2">
        <f t="shared" si="11"/>
        <v>0</v>
      </c>
      <c r="G42" s="1">
        <f t="shared" si="12"/>
        <v>0</v>
      </c>
      <c r="H42" s="2">
        <f t="shared" si="13"/>
        <v>0</v>
      </c>
      <c r="I42" s="1">
        <f t="shared" si="14"/>
        <v>0</v>
      </c>
      <c r="J42" s="2">
        <f t="shared" si="15"/>
        <v>0</v>
      </c>
      <c r="K42" s="1">
        <f t="shared" si="16"/>
        <v>0</v>
      </c>
      <c r="L42" s="2">
        <f t="shared" si="17"/>
        <v>0</v>
      </c>
      <c r="M42" s="1">
        <f t="shared" si="18"/>
        <v>0</v>
      </c>
      <c r="N42" s="2">
        <f t="shared" si="19"/>
        <v>0</v>
      </c>
      <c r="O42" s="11">
        <f>Genel!I40</f>
        <v>0</v>
      </c>
      <c r="P42" s="9"/>
    </row>
    <row r="43" spans="1:16" x14ac:dyDescent="0.25">
      <c r="B43" s="24">
        <v>40</v>
      </c>
      <c r="C43" s="25">
        <f>Genel!A41</f>
        <v>0</v>
      </c>
      <c r="D43" s="25">
        <f>Genel!B41</f>
        <v>0</v>
      </c>
      <c r="E43" s="1">
        <f t="shared" si="10"/>
        <v>0</v>
      </c>
      <c r="F43" s="2">
        <f t="shared" si="11"/>
        <v>0</v>
      </c>
      <c r="G43" s="1">
        <f t="shared" si="12"/>
        <v>0</v>
      </c>
      <c r="H43" s="2">
        <f t="shared" si="13"/>
        <v>0</v>
      </c>
      <c r="I43" s="1">
        <f t="shared" si="14"/>
        <v>0</v>
      </c>
      <c r="J43" s="2">
        <f t="shared" si="15"/>
        <v>0</v>
      </c>
      <c r="K43" s="1">
        <f t="shared" si="16"/>
        <v>0</v>
      </c>
      <c r="L43" s="2">
        <f t="shared" si="17"/>
        <v>0</v>
      </c>
      <c r="M43" s="1">
        <f t="shared" si="18"/>
        <v>0</v>
      </c>
      <c r="N43" s="2">
        <f t="shared" si="19"/>
        <v>0</v>
      </c>
      <c r="O43" s="11">
        <f>Genel!I41</f>
        <v>0</v>
      </c>
      <c r="P43" s="9"/>
    </row>
    <row r="44" spans="1:16" s="4" customFormat="1" x14ac:dyDescent="0.25">
      <c r="A44" s="56"/>
      <c r="B44" s="24">
        <v>41</v>
      </c>
      <c r="C44" s="25">
        <f>Genel!A42</f>
        <v>0</v>
      </c>
      <c r="D44" s="25">
        <f>Genel!B42</f>
        <v>0</v>
      </c>
      <c r="E44" s="1">
        <f t="shared" si="10"/>
        <v>0</v>
      </c>
      <c r="F44" s="2">
        <f t="shared" si="11"/>
        <v>0</v>
      </c>
      <c r="G44" s="1">
        <f t="shared" si="12"/>
        <v>0</v>
      </c>
      <c r="H44" s="2">
        <f t="shared" si="13"/>
        <v>0</v>
      </c>
      <c r="I44" s="1">
        <f t="shared" si="14"/>
        <v>0</v>
      </c>
      <c r="J44" s="2">
        <f t="shared" si="15"/>
        <v>0</v>
      </c>
      <c r="K44" s="1">
        <f t="shared" si="16"/>
        <v>0</v>
      </c>
      <c r="L44" s="2">
        <f t="shared" si="17"/>
        <v>0</v>
      </c>
      <c r="M44" s="1">
        <f t="shared" si="18"/>
        <v>0</v>
      </c>
      <c r="N44" s="2">
        <f t="shared" si="19"/>
        <v>0</v>
      </c>
      <c r="O44" s="11">
        <f>Genel!I42</f>
        <v>0</v>
      </c>
      <c r="P44" s="9"/>
    </row>
    <row r="45" spans="1:16" s="4" customFormat="1" x14ac:dyDescent="0.25">
      <c r="A45" s="56"/>
      <c r="B45" s="24">
        <v>42</v>
      </c>
      <c r="C45" s="25">
        <f>Genel!A43</f>
        <v>0</v>
      </c>
      <c r="D45" s="25">
        <f>Genel!B43</f>
        <v>0</v>
      </c>
      <c r="E45" s="1">
        <f t="shared" si="10"/>
        <v>0</v>
      </c>
      <c r="F45" s="2">
        <f t="shared" si="11"/>
        <v>0</v>
      </c>
      <c r="G45" s="1">
        <f t="shared" si="12"/>
        <v>0</v>
      </c>
      <c r="H45" s="2">
        <f t="shared" si="13"/>
        <v>0</v>
      </c>
      <c r="I45" s="1">
        <f t="shared" si="14"/>
        <v>0</v>
      </c>
      <c r="J45" s="2">
        <f t="shared" si="15"/>
        <v>0</v>
      </c>
      <c r="K45" s="1">
        <f t="shared" si="16"/>
        <v>0</v>
      </c>
      <c r="L45" s="2">
        <f t="shared" si="17"/>
        <v>0</v>
      </c>
      <c r="M45" s="1">
        <f t="shared" si="18"/>
        <v>0</v>
      </c>
      <c r="N45" s="2">
        <f t="shared" si="19"/>
        <v>0</v>
      </c>
      <c r="O45" s="11">
        <f>Genel!I43</f>
        <v>0</v>
      </c>
      <c r="P45" s="9"/>
    </row>
    <row r="46" spans="1:16" x14ac:dyDescent="0.25">
      <c r="B46" s="24">
        <v>43</v>
      </c>
      <c r="C46" s="25">
        <f>Genel!A44</f>
        <v>0</v>
      </c>
      <c r="D46" s="25">
        <f>Genel!B44</f>
        <v>0</v>
      </c>
      <c r="E46" s="1">
        <f t="shared" si="10"/>
        <v>0</v>
      </c>
      <c r="F46" s="2">
        <f t="shared" si="11"/>
        <v>0</v>
      </c>
      <c r="G46" s="1">
        <f t="shared" si="12"/>
        <v>0</v>
      </c>
      <c r="H46" s="2">
        <f t="shared" si="13"/>
        <v>0</v>
      </c>
      <c r="I46" s="1">
        <f t="shared" si="14"/>
        <v>0</v>
      </c>
      <c r="J46" s="2">
        <f t="shared" si="15"/>
        <v>0</v>
      </c>
      <c r="K46" s="1">
        <f t="shared" si="16"/>
        <v>0</v>
      </c>
      <c r="L46" s="2">
        <f t="shared" si="17"/>
        <v>0</v>
      </c>
      <c r="M46" s="1">
        <f t="shared" si="18"/>
        <v>0</v>
      </c>
      <c r="N46" s="2">
        <f t="shared" si="19"/>
        <v>0</v>
      </c>
      <c r="O46" s="11">
        <f>Genel!I44</f>
        <v>0</v>
      </c>
      <c r="P46" s="9"/>
    </row>
    <row r="47" spans="1:16" x14ac:dyDescent="0.25">
      <c r="B47" s="24">
        <v>44</v>
      </c>
      <c r="C47" s="25">
        <f>Genel!A45</f>
        <v>0</v>
      </c>
      <c r="D47" s="25">
        <f>Genel!B45</f>
        <v>0</v>
      </c>
      <c r="E47" s="1">
        <f t="shared" si="10"/>
        <v>0</v>
      </c>
      <c r="F47" s="2">
        <f t="shared" si="11"/>
        <v>0</v>
      </c>
      <c r="G47" s="1">
        <f t="shared" si="12"/>
        <v>0</v>
      </c>
      <c r="H47" s="2">
        <f t="shared" si="13"/>
        <v>0</v>
      </c>
      <c r="I47" s="1">
        <f t="shared" si="14"/>
        <v>0</v>
      </c>
      <c r="J47" s="2">
        <f t="shared" si="15"/>
        <v>0</v>
      </c>
      <c r="K47" s="1">
        <f t="shared" si="16"/>
        <v>0</v>
      </c>
      <c r="L47" s="2">
        <f t="shared" si="17"/>
        <v>0</v>
      </c>
      <c r="M47" s="1">
        <f t="shared" si="18"/>
        <v>0</v>
      </c>
      <c r="N47" s="2">
        <f t="shared" si="19"/>
        <v>0</v>
      </c>
      <c r="O47" s="11">
        <f>Genel!I45</f>
        <v>0</v>
      </c>
      <c r="P47" s="9"/>
    </row>
    <row r="48" spans="1:16" x14ac:dyDescent="0.25">
      <c r="B48" s="24">
        <v>45</v>
      </c>
      <c r="C48" s="25">
        <f>Genel!A46</f>
        <v>0</v>
      </c>
      <c r="D48" s="25">
        <f>Genel!B46</f>
        <v>0</v>
      </c>
      <c r="E48" s="1">
        <f t="shared" si="10"/>
        <v>0</v>
      </c>
      <c r="F48" s="2">
        <f t="shared" si="11"/>
        <v>0</v>
      </c>
      <c r="G48" s="1">
        <f t="shared" si="12"/>
        <v>0</v>
      </c>
      <c r="H48" s="2">
        <f t="shared" si="13"/>
        <v>0</v>
      </c>
      <c r="I48" s="1">
        <f t="shared" si="14"/>
        <v>0</v>
      </c>
      <c r="J48" s="2">
        <f t="shared" si="15"/>
        <v>0</v>
      </c>
      <c r="K48" s="1">
        <f t="shared" si="16"/>
        <v>0</v>
      </c>
      <c r="L48" s="2">
        <f t="shared" si="17"/>
        <v>0</v>
      </c>
      <c r="M48" s="1">
        <f t="shared" si="18"/>
        <v>0</v>
      </c>
      <c r="N48" s="2">
        <f t="shared" si="19"/>
        <v>0</v>
      </c>
      <c r="O48" s="11">
        <f>Genel!I46</f>
        <v>0</v>
      </c>
      <c r="P48" s="9"/>
    </row>
    <row r="49" spans="2:16" x14ac:dyDescent="0.25">
      <c r="B49" s="12"/>
      <c r="C49" s="12"/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  <c r="P49" s="12"/>
    </row>
    <row r="50" spans="2:16" x14ac:dyDescent="0.25">
      <c r="B50" s="12"/>
      <c r="C50" s="12"/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  <c r="P50" s="12"/>
    </row>
    <row r="51" spans="2:16" x14ac:dyDescent="0.25">
      <c r="B51" s="12"/>
      <c r="C51" s="12"/>
      <c r="D51" s="17" t="str">
        <f>Genel!P10</f>
        <v>Adem YAVUZ</v>
      </c>
      <c r="E51" s="17"/>
      <c r="F51" s="17"/>
      <c r="G51" s="33" t="str">
        <f>Genel!P16</f>
        <v>Yılmaz AKÇA</v>
      </c>
      <c r="H51" s="17"/>
      <c r="I51" s="17"/>
      <c r="J51" s="58" t="str">
        <f>Genel!P14</f>
        <v>Serkan SERT</v>
      </c>
      <c r="K51" s="58"/>
      <c r="L51" s="58"/>
      <c r="M51" s="13"/>
      <c r="N51" s="13"/>
      <c r="O51" s="14"/>
      <c r="P51" s="12"/>
    </row>
    <row r="52" spans="2:16" x14ac:dyDescent="0.25">
      <c r="B52" s="12"/>
      <c r="C52" s="12"/>
      <c r="D52" s="18" t="str">
        <f>Genel!P11</f>
        <v>GAZETECİLİK</v>
      </c>
      <c r="E52" s="18"/>
      <c r="F52" s="18"/>
      <c r="G52" s="18" t="str">
        <f>Genel!P18</f>
        <v>Md.Yrd</v>
      </c>
      <c r="H52" s="18"/>
      <c r="I52" s="18"/>
      <c r="J52" s="18"/>
      <c r="K52" s="18" t="str">
        <f>Genel!P15</f>
        <v>Okul Müdürü</v>
      </c>
      <c r="L52" s="18"/>
      <c r="M52" s="13"/>
      <c r="N52" s="13"/>
      <c r="O52" s="14"/>
      <c r="P52" s="12"/>
    </row>
    <row r="53" spans="2:16" x14ac:dyDescent="0.25">
      <c r="B53" s="12"/>
      <c r="C53" s="12"/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  <c r="P53" s="12"/>
    </row>
    <row r="54" spans="2:16" x14ac:dyDescent="0.25">
      <c r="B54" s="12"/>
      <c r="C54" s="12"/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4"/>
      <c r="P54" s="12"/>
    </row>
  </sheetData>
  <mergeCells count="3">
    <mergeCell ref="A1:A1048576"/>
    <mergeCell ref="B1:O2"/>
    <mergeCell ref="J51:L51"/>
  </mergeCells>
  <printOptions gridLines="1"/>
  <pageMargins left="0.53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Genel</vt:lpstr>
      <vt:lpstr>Dersici-1</vt:lpstr>
      <vt:lpstr>Dersici-2</vt:lpstr>
      <vt:lpstr>Dersici-3</vt:lpstr>
      <vt:lpstr>'Dersici-2'!Yazdırma_Alanı</vt:lpstr>
      <vt:lpstr>'Dersici-3'!Yazdırma_Alanı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2019-01-14T09:36:27Z</dcterms:modified>
</cp:coreProperties>
</file>